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Р 2023\3. март ТР\"/>
    </mc:Choice>
  </mc:AlternateContent>
  <bookViews>
    <workbookView xWindow="0" yWindow="0" windowWidth="21600" windowHeight="9180"/>
  </bookViews>
  <sheets>
    <sheet name="...." sheetId="1" r:id="rId1"/>
  </sheets>
  <definedNames>
    <definedName name="_xlnm.Print_Area" localSheetId="0">'....'!$A$1:$V$161</definedName>
  </definedNames>
  <calcPr calcId="162913"/>
</workbook>
</file>

<file path=xl/calcChain.xml><?xml version="1.0" encoding="utf-8"?>
<calcChain xmlns="http://schemas.openxmlformats.org/spreadsheetml/2006/main">
  <c r="T124" i="1" l="1"/>
  <c r="T122" i="1"/>
  <c r="T158" i="1" l="1"/>
  <c r="T147" i="1"/>
  <c r="T157" i="1"/>
  <c r="T155" i="1"/>
  <c r="T148" i="1"/>
  <c r="T146" i="1"/>
  <c r="T151" i="1"/>
  <c r="T150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7" i="1"/>
  <c r="T126" i="1"/>
  <c r="T125" i="1"/>
  <c r="T120" i="1" l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1" i="1"/>
  <c r="T93" i="1"/>
  <c r="T92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3" i="1" l="1"/>
  <c r="T123" i="1" l="1"/>
  <c r="T128" i="1"/>
</calcChain>
</file>

<file path=xl/sharedStrings.xml><?xml version="1.0" encoding="utf-8"?>
<sst xmlns="http://schemas.openxmlformats.org/spreadsheetml/2006/main" count="519" uniqueCount="233">
  <si>
    <t>Приложение № 10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</si>
  <si>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</si>
  <si>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</si>
  <si>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</si>
  <si>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</si>
  <si>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</si>
  <si>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</si>
  <si>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</si>
  <si>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</si>
  <si>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</si>
  <si>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</si>
  <si>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</si>
  <si>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</si>
  <si>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</si>
  <si>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</si>
  <si>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 xml:space="preserve">Реквизиты документа            (№ и дата)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</si>
  <si>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</si>
  <si>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</si>
  <si>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</si>
  <si>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</si>
  <si>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</si>
  <si>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</si>
  <si>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</si>
  <si>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</si>
  <si>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</si>
  <si>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</si>
  <si>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</si>
  <si>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</si>
  <si>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</si>
  <si>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</si>
  <si>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</si>
  <si>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</si>
  <si>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</si>
  <si>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</si>
  <si>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</si>
  <si>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</si>
  <si>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</si>
  <si>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rPr>
        <sz val="12"/>
        <color theme="1"/>
        <rFont val="Calibri"/>
        <family val="2"/>
        <charset val="204"/>
        <scheme val="minor"/>
      </rPr>
      <t>х</t>
    </r>
  </si>
  <si>
    <r>
      <rPr>
        <b/>
        <sz val="12"/>
        <color theme="1"/>
        <rFont val="Calibri"/>
        <family val="2"/>
        <charset val="204"/>
        <scheme val="minor"/>
      </rPr>
      <t xml:space="preserve">    Услуги производственного значения</t>
    </r>
  </si>
  <si>
    <t>Техническое обслуживание и текущий ремонт</t>
  </si>
  <si>
    <t>шт</t>
  </si>
  <si>
    <t>усл.ед.</t>
  </si>
  <si>
    <t>тыс. м. куб.</t>
  </si>
  <si>
    <t xml:space="preserve">ИП ТУХВАТУЛЛИН </t>
  </si>
  <si>
    <t xml:space="preserve"> </t>
  </si>
  <si>
    <t>Тетрадь 48л.кл.бумвинил металлик</t>
  </si>
  <si>
    <t>Блок д/записи 38х51мм 4*50л.4цв.неон Стафф</t>
  </si>
  <si>
    <t>Блок д/записи 9х9х9см. deVENTE</t>
  </si>
  <si>
    <t>Блок самоклеющ.76*76см.5цв.400л.неон Спейс</t>
  </si>
  <si>
    <t>Блокнот А7 80л.пласт.обл.спираль</t>
  </si>
  <si>
    <t>Бумага ОффисСпейс А4 80г/м 100л.5цв. интенсив</t>
  </si>
  <si>
    <t>Губка для маркерной доски BRAUBERG</t>
  </si>
  <si>
    <t>Запасные лезвия для канц.ножа18мм.10шт. BRAUBERG</t>
  </si>
  <si>
    <t>Запасные лезвия для канцелярского ножа 9мм 10шт. BRAUBERG</t>
  </si>
  <si>
    <t>Калькулятор Eleven 12 разр.</t>
  </si>
  <si>
    <t>Карандаш автом.0,5мм BRAUBERG</t>
  </si>
  <si>
    <t>Клей-карандаш 15г."Berlingo"</t>
  </si>
  <si>
    <t>Кнопки-гвоздики силовые Спейс</t>
  </si>
  <si>
    <t>Корректирующая жидкость ERICH KRAUSE, 20мл</t>
  </si>
  <si>
    <t>Корректирующая лента 5мм*6м. BRAUBERG</t>
  </si>
  <si>
    <t>Краска штемпельная синяя 28 мл.TRODAT</t>
  </si>
  <si>
    <t>Набор гелевых ручек 6цв. Спейс</t>
  </si>
  <si>
    <t>Набор маркеров для доски 4цв. BRAUBERG</t>
  </si>
  <si>
    <t>Набор маркеров перманент.3мм.4 цв. Берлинго</t>
  </si>
  <si>
    <t>Набор маркеров перманент.4 цв. BRAUBERG</t>
  </si>
  <si>
    <t>Набор текстмаркеров 4 шт.Брауберг</t>
  </si>
  <si>
    <t>Нож канцелярский 9 мм. BRAUBERG</t>
  </si>
  <si>
    <t>Нож универсальный 18мм+2 смен.лезвия BRAUBERG</t>
  </si>
  <si>
    <t>Ножницы 18см. Мегаполис нерж.сталь ЕК</t>
  </si>
  <si>
    <t>Обложка Спейс А4 прозр.пластик 200 мкм.100л.</t>
  </si>
  <si>
    <t>Обложка Спейс картон А4 250г/м2.бел. Лен.100л.</t>
  </si>
  <si>
    <t>Папка 40 файлов Стандарт Берлинго</t>
  </si>
  <si>
    <t>Папка 80 файлов Стандарт Берлинго</t>
  </si>
  <si>
    <t>Папка А4 2 кольца BRAUBERG 25мм до 120л.черн.</t>
  </si>
  <si>
    <t>Папка скоросшив.пластик с прозр.листом А4</t>
  </si>
  <si>
    <t>Папка-регистратор 70мм ламин.</t>
  </si>
  <si>
    <t>Папка-уголок пластик. А4</t>
  </si>
  <si>
    <t>Планшет А4 Стандарт</t>
  </si>
  <si>
    <t>Плёнка для ламинирования 100 мкм.А4 100 шт.Брауберг</t>
  </si>
  <si>
    <t>Плёнка для ламинирования 100 мкм.А5 100 шт.Брауберг</t>
  </si>
  <si>
    <t>Пленка для ламинирования 100мкм.А3 Спейс</t>
  </si>
  <si>
    <t>Подушка сменная для TRODAT/Color R40 46040</t>
  </si>
  <si>
    <t>Пружина пластик 25мм.черная 50шт. Брауберг</t>
  </si>
  <si>
    <t>Пружина пластик 51мм.черная 50шт. Брауберг</t>
  </si>
  <si>
    <t>Ручка гелевая 0,4 черн.G-STAR Classic</t>
  </si>
  <si>
    <t>Ручка гелевая 0,5 "Брауберг" син.игольч.</t>
  </si>
  <si>
    <t>Ручка гелевая 0,5 красн.X-Gel Берлинго</t>
  </si>
  <si>
    <t>Ручка шариковая 0,7 Берлинго синяя</t>
  </si>
  <si>
    <t>Ручка шариковая R-301 черная</t>
  </si>
  <si>
    <t>Ручка шариковая R-301 ЕК</t>
  </si>
  <si>
    <t>Ручка настольная на пружине Брауберг</t>
  </si>
  <si>
    <t>Салфетки влажные для ж/к мониторов100 шт. BRAUBERG</t>
  </si>
  <si>
    <t>Скобы для степлера № 10 1000 шт.Берлинго</t>
  </si>
  <si>
    <t>Скобы для степлера № 24/6 1000 шт.Берлинго</t>
  </si>
  <si>
    <t>Скотч 12мм*33м Брауберг</t>
  </si>
  <si>
    <t>Скотч 48*100мм</t>
  </si>
  <si>
    <t>Скотч 72мм.х 66м.</t>
  </si>
  <si>
    <t>Скрепки 25мм.100шт.никел.треуг. Берлинго</t>
  </si>
  <si>
    <t>Скрепки 32мм.100шт.никел.треуг. Берлинго</t>
  </si>
  <si>
    <t>Текстовыделитель deVENTE</t>
  </si>
  <si>
    <t>Тетрадь 12 л.клетка</t>
  </si>
  <si>
    <t>Тетрадь А4 48л.кл.обл.карт. пантон</t>
  </si>
  <si>
    <t>Тетрадь А4 96л.кл.бумвинил спираль</t>
  </si>
  <si>
    <t>Точилка механическая Берлинго</t>
  </si>
  <si>
    <t>Точилка пластиковая с контейнером ассорти Faber-Castell</t>
  </si>
  <si>
    <t>Файл А4 35 мкм с перфорацией</t>
  </si>
  <si>
    <t>Штамп самонаборный 4-строчный Color 38*14мм.</t>
  </si>
  <si>
    <t>Закладки самоклеющие 45*8мм.7*20л. Спейс</t>
  </si>
  <si>
    <t>Зажимы для бумаг51мм.12шт.Спейс</t>
  </si>
  <si>
    <t>ООО Газстройсервис</t>
  </si>
  <si>
    <t>Гидрозатвор для зазопровода  ПЗГ-1</t>
  </si>
  <si>
    <t>ООО Юмета Казань</t>
  </si>
  <si>
    <t xml:space="preserve">  № ГС13-2023 от 13.03.2023</t>
  </si>
  <si>
    <t xml:space="preserve"> № 260/2023 от   28.03.2023</t>
  </si>
  <si>
    <t xml:space="preserve">Поставка товара </t>
  </si>
  <si>
    <t xml:space="preserve">Изготовление полиграфической продукции </t>
  </si>
  <si>
    <t>ИП ШвецовВ.А.</t>
  </si>
  <si>
    <t xml:space="preserve">абонетский ящик </t>
  </si>
  <si>
    <t xml:space="preserve">Почта России </t>
  </si>
  <si>
    <t>Антистеплер STAFF</t>
  </si>
  <si>
    <t>Блок д/записи 9х9х9см.белый BRAUBERG</t>
  </si>
  <si>
    <t>Закладки самклеющие 45*12мм.4*25л.пласт.</t>
  </si>
  <si>
    <t>Линейка 30см.пластик</t>
  </si>
  <si>
    <t>Набор настольный 4 предм. 0ffce, Classic</t>
  </si>
  <si>
    <t>Ножницы 18см. Мегаполис нерж.сталь</t>
  </si>
  <si>
    <t>Обложка Спейс картон А4 250г/м2.син.гл..100л.</t>
  </si>
  <si>
    <t>Обложка Спейс картон А4 250г/м2.черн. Лен. 100л.</t>
  </si>
  <si>
    <t>Папка 10 файлов Стандарт Берлинго</t>
  </si>
  <si>
    <t>Ручка шариковая ”Брауберг” 0,7 син. масл.</t>
  </si>
  <si>
    <t>Ручка шариковая ”Брауберг” 0,7мм син. на масл.основе</t>
  </si>
  <si>
    <t>Ручка-корректор Erichkrause@ Arctic white, 10мл</t>
  </si>
  <si>
    <t>Скобы для степлера № 10 Офисная планета</t>
  </si>
  <si>
    <t xml:space="preserve">Скрепки 28мм 100 шт. никель Берлинго </t>
  </si>
  <si>
    <t xml:space="preserve">Скрепки 28мм 100 шт. цветные  Берлинго </t>
  </si>
  <si>
    <t xml:space="preserve">Точилка механическая Брауберг </t>
  </si>
  <si>
    <r>
      <t>Бумага А4 SVETO СОРУ 80 нм, 500 л. класс ”С”, Светогорск, белизна 9696, 146</t>
    </r>
    <r>
      <rPr>
        <vertAlign val="superscript"/>
        <sz val="12"/>
        <color rgb="FF000000"/>
        <rFont val="Arial Narrow"/>
        <family val="2"/>
        <charset val="204"/>
      </rPr>
      <t>0</t>
    </r>
    <r>
      <rPr>
        <sz val="12"/>
        <color rgb="FF000000"/>
        <rFont val="Arial Narrow"/>
        <family val="2"/>
        <charset val="204"/>
      </rPr>
      <t>/0 (СЕ)</t>
    </r>
  </si>
  <si>
    <t>№ 1456746 от 29.03.2023</t>
  </si>
  <si>
    <t>№ 02/2023  от  24.03.2023</t>
  </si>
  <si>
    <t xml:space="preserve">№18 от 23.03.2023 </t>
  </si>
  <si>
    <t>Блок д/записи 75х75мм 100л.пастельБерлинго</t>
  </si>
  <si>
    <t xml:space="preserve">Калькулятор 12 pap.”Citizen” </t>
  </si>
  <si>
    <t xml:space="preserve"> Ластик kOH-l-NOOR натуральный каучук</t>
  </si>
  <si>
    <t>Корректирующая жидкость 20мл.хим.осн.,кисть Берлинго</t>
  </si>
  <si>
    <t>Карандаш ч./гр.НВ пласт. BRAUBERG</t>
  </si>
  <si>
    <t>Клей карандаш  25 г. BRAUBERG</t>
  </si>
  <si>
    <t>Пружина пластик 51 мм.белая 50шт.Брауберг</t>
  </si>
  <si>
    <t>Скобы для степлера № 24/6 ОффисСпейс</t>
  </si>
  <si>
    <t>Задвижка 30лс541нж Ду500 Ру16 с редуктором, климатическое исполнение ХЛ1, ст.20ГЛ, фланцевая  исп.B, L=700мм</t>
  </si>
  <si>
    <t>Задвижка 30лс541нж Ду300 Ру16 с редуктором, климатическое исполнение ХЛ1, ст.20ГЛ, фланцевая  исп.B, L=500мм</t>
  </si>
  <si>
    <t>ООО Торговый дом Арматрный завод Страт</t>
  </si>
  <si>
    <t>№ 2/23ТД от 27.03.2023</t>
  </si>
  <si>
    <t>ООО НОРМА 2003</t>
  </si>
  <si>
    <t>№ 074-0903-2023 от  09.03.2023</t>
  </si>
  <si>
    <t>АЛЛЮР ВСК -ЗКА d= одна секретность  Замок навесной (160,20)</t>
  </si>
  <si>
    <t>Труба 25*3,2 сп ГОСТ 3262-75</t>
  </si>
  <si>
    <t>Труба 20*2,8 сп ГОСТ 3262-75</t>
  </si>
  <si>
    <t>Труба15*2,8 сп ГОСТ 3262-75</t>
  </si>
  <si>
    <t xml:space="preserve">ООО Стройкомплектсервис </t>
  </si>
  <si>
    <t>№ 251/2023 от   27.03.2023</t>
  </si>
  <si>
    <t>тн</t>
  </si>
  <si>
    <t>№ 17 от  07.03.2023</t>
  </si>
  <si>
    <t>ООО  Газпром межрегионгаз Север "ГМГС"</t>
  </si>
  <si>
    <t>63-5-65-2749/23Д  от 10.10.2022</t>
  </si>
  <si>
    <t>63-5-65-2760/23 от 10.10.2022</t>
  </si>
  <si>
    <t>63-5-65-2749/23  от 10.10.2022</t>
  </si>
  <si>
    <t>газ горючий  природный и/или газ горючий природный сухой отбензиненный</t>
  </si>
  <si>
    <t xml:space="preserve">поставка газа на технологические нужды  и потери на сетях газораспределения </t>
  </si>
  <si>
    <t xml:space="preserve">аттестация сварщиков </t>
  </si>
  <si>
    <t>ООО АЦ НАКС-ЯМАЛ</t>
  </si>
  <si>
    <t>№ 020/АЦ от 07.02.2023</t>
  </si>
  <si>
    <t xml:space="preserve">размещение информации </t>
  </si>
  <si>
    <t>АО Федресурс</t>
  </si>
  <si>
    <t>С2023-01-680052 от 28.03.2023</t>
  </si>
  <si>
    <t xml:space="preserve">обучение ,повышение квалификации работников </t>
  </si>
  <si>
    <t>ЧУ ДПО ПРОГРЕСС</t>
  </si>
  <si>
    <t>ООО "Тендеры и закупки"</t>
  </si>
  <si>
    <t>ООО Фаматек Трейд</t>
  </si>
  <si>
    <t>ООО Стройтелеком</t>
  </si>
  <si>
    <t>ООО СЕРТУМ -ПРО</t>
  </si>
  <si>
    <t>647 от 20.03.2023</t>
  </si>
  <si>
    <t>020323-91 от 02.03.2023</t>
  </si>
  <si>
    <t>1111/23 от 09.02.2023</t>
  </si>
  <si>
    <t>2023-11  от 25.02.2023</t>
  </si>
  <si>
    <t>2023-10  от 25.02.2023</t>
  </si>
  <si>
    <t>S2393303175 от 23.03.2023</t>
  </si>
  <si>
    <t>Услуги доступа к информационным ресурсам на сайте компаниии  в сети Интернет</t>
  </si>
  <si>
    <t xml:space="preserve">бессрочное использование программного обеспечения </t>
  </si>
  <si>
    <t>использование программы Контур</t>
  </si>
  <si>
    <t>Видеорегистратор TRASSIR MiniNVR AF 16</t>
  </si>
  <si>
    <t>Камера видеонаблюдения Hikvision DS-2CD2043G0-I (2,8 мм) (булит)</t>
  </si>
  <si>
    <t>Жесткий диск специализированной серии для систем видеонаблюдения WD Purple объемом 4Тб</t>
  </si>
  <si>
    <t>Коммутатор TL-SF1009P (9 портов 10/100Mbps PoE/PoE+ 802.3af/at)</t>
  </si>
  <si>
    <t>Камера видеонаблюдения Hikvision DS-2CD2123G0E-I(B) (2,8 мм) (купол)</t>
  </si>
  <si>
    <t>Монтажная коробка Hikvision DS-1280ZJ-XS</t>
  </si>
  <si>
    <t>Маршрутизатор Mikrotik hEX (RB750Gr3)</t>
  </si>
  <si>
    <t>CABEUS SH-05F-9U60/45 ШКАФ ТЕЛЕКОММУНИКАЦИОННЫЙ НАСТЕННЫЙ 19" 9U 600X450X501MM (ШХГХВ) ДВЕРЬ СТЕКЛО, ЦВЕТ СЕРЫЙ (RAL 7035)</t>
  </si>
  <si>
    <t>CABEUS SH-J018-WM45 ПОЛКА 19" ПЕРФОРИРОВАННАЯ ДЛЯ НАСТЕННЫХ ШКАФОВ ГЛУБИНОЙ 450 ММ</t>
  </si>
  <si>
    <t>CABEUS XD12038A2 (FD1238A2) ВЕНТИЛЯТОР ДЛЯ УСТАНОВКИ В НАСТЕННЫЕ ШКАФЫ СЕРИИ SH-05F, WSC-05D, 220В, 120*120*38MM</t>
  </si>
  <si>
    <t>CABEUS PDU-8P БЛОК ЕВРОРОЗЕТОК ДЛЯ 19" ШКАФОВ, ГОРИЗОНТАЛЬНЫЙ, 8 РОЗЕТОК, 10 A, ВЫКЛЮЧАТЕЛЬ, ГНЕЗДО ПОД ШНУР, АЛЮМИНИЕВЫЙ КОРПУС</t>
  </si>
  <si>
    <t>CABEUS KTS011 ТЕРМОСТАТ НОРМАЛЬНО-РАЗОМКНУТЫЙ 0-60°C ДЛЯ ОХЛАЖДЕНИЯ, С КРЕПЛЕНИЕМ</t>
  </si>
  <si>
    <t>Hyperline PWC-IEC13A-IEC14-1.8-BK Кабель питания монитор-компьютер IEC 320 C13 угловая - IEC 320 C14 3x0.75 , 10A, прямая вилка, 1.8м, цвет черный</t>
  </si>
  <si>
    <t>IP-телефон Panasonic KX-HDV130RUW (белый)</t>
  </si>
  <si>
    <t xml:space="preserve">Страхование </t>
  </si>
  <si>
    <t xml:space="preserve">САО ВСК </t>
  </si>
  <si>
    <t>23156PW000023 от 01.03.2023</t>
  </si>
  <si>
    <t>23156PW000022  от 01.03.2023</t>
  </si>
  <si>
    <t>договор страховния</t>
  </si>
  <si>
    <t xml:space="preserve">договор аренды </t>
  </si>
  <si>
    <t>ИП БАРАБАШ</t>
  </si>
  <si>
    <t>3/23  от 10.03.2023</t>
  </si>
  <si>
    <t>5, 500</t>
  </si>
  <si>
    <t xml:space="preserve">                                                                                                                                                                                                                         Аренда </t>
  </si>
  <si>
    <t xml:space="preserve">ООО КВАДРУМ </t>
  </si>
  <si>
    <t>ООО УРЕНГОЙ-ГЕОРЕЗЕРВ</t>
  </si>
  <si>
    <t>Оказание услуг по установке и тестированиюсопровождению программ для ЭВМ системы</t>
  </si>
  <si>
    <t xml:space="preserve">комплекс кадастровых  работ </t>
  </si>
  <si>
    <t>17/2023  от 01.03.2023</t>
  </si>
  <si>
    <t>230  от 20.03.2023</t>
  </si>
  <si>
    <t>ИП хисматуллина ЭР</t>
  </si>
  <si>
    <t xml:space="preserve">разработка технического плана </t>
  </si>
  <si>
    <t xml:space="preserve">Приобретение оборудования </t>
  </si>
  <si>
    <t>ООО СЗ УДСД</t>
  </si>
  <si>
    <t>02/КП/2023</t>
  </si>
  <si>
    <t xml:space="preserve">договор купли продажи  </t>
  </si>
  <si>
    <t>ООО ТКПФ Бизнес Линии</t>
  </si>
  <si>
    <t>ООО Тюменьагроснаб</t>
  </si>
  <si>
    <t xml:space="preserve"> поставка товара </t>
  </si>
  <si>
    <t xml:space="preserve">услуги по ремонту ,обслуживанию компьтерной ,офисной и бытовой техники </t>
  </si>
  <si>
    <t>16/03/2023 от 16.03.2023</t>
  </si>
  <si>
    <t xml:space="preserve">ООО ТРАНСПОРТНЫЕ ТЕХНОЛОГИИИ </t>
  </si>
  <si>
    <t>СЧЕТ  №ВИ041538   от 16.03.2023</t>
  </si>
  <si>
    <t>счет № 79  от  13.03.2023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</si>
  <si>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МАРТ   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</si>
</sst>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_р_."/>
    <numFmt numFmtId="165" formatCode="_-* #,##0.00_р_._-;\-* #,##0.00_р_._-;_-* \-??_р_._-;_-@_-"/>
    <numFmt numFmtId="166" formatCode="#,##0.000"/>
    <numFmt numFmtId="167" formatCode="_-* #,##0.00\ _₽_-;\-* #,##0.00\ _₽_-;_-* \-??\ _₽_-;_-@_-"/>
    <numFmt numFmtId="168" formatCode="0.000"/>
    <numFmt numFmtId="169" formatCode="_-* #,##0.000\ _₽_-;\-* #,##0.000\ _₽_-;_-* &quot;-&quot;???\ _₽_-;_-@_-"/>
    <numFmt numFmtId="170" formatCode="#,##0.0"/>
  </numFmts>
  <fonts count="2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name val="Arial Cy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vertAlign val="superscript"/>
      <sz val="12"/>
      <color rgb="FF000000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159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168" fontId="7" fillId="0" borderId="15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167" fontId="10" fillId="0" borderId="1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wrapText="1"/>
    </xf>
    <xf numFmtId="169" fontId="2" fillId="0" borderId="0" xfId="0" applyNumberFormat="1" applyFont="1" applyAlignment="1">
      <alignment wrapText="1"/>
    </xf>
    <xf numFmtId="0" fontId="7" fillId="0" borderId="14" xfId="0" applyNumberFormat="1" applyFont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wrapText="1"/>
    </xf>
    <xf numFmtId="0" fontId="19" fillId="0" borderId="0" xfId="0" applyNumberFormat="1" applyFont="1" applyAlignment="1"/>
    <xf numFmtId="0" fontId="9" fillId="2" borderId="15" xfId="0" applyNumberFormat="1" applyFont="1" applyFill="1" applyBorder="1" applyAlignment="1">
      <alignment vertical="center" wrapText="1"/>
    </xf>
    <xf numFmtId="14" fontId="8" fillId="0" borderId="15" xfId="0" applyNumberFormat="1" applyFont="1" applyBorder="1" applyAlignment="1">
      <alignment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166" fontId="7" fillId="0" borderId="15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0" fillId="2" borderId="15" xfId="0" applyNumberFormat="1" applyFont="1" applyFill="1" applyBorder="1" applyAlignment="1">
      <alignment horizontal="center" vertical="center" wrapText="1"/>
    </xf>
    <xf numFmtId="0" fontId="21" fillId="2" borderId="15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Border="1" applyAlignment="1">
      <alignment horizontal="center" vertical="center" wrapText="1"/>
    </xf>
    <xf numFmtId="0" fontId="22" fillId="0" borderId="15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wrapText="1"/>
    </xf>
    <xf numFmtId="0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0" fontId="7" fillId="0" borderId="14" xfId="0" applyNumberFormat="1" applyFont="1" applyBorder="1" applyAlignment="1">
      <alignment wrapText="1"/>
    </xf>
    <xf numFmtId="0" fontId="9" fillId="2" borderId="14" xfId="0" applyNumberFormat="1" applyFont="1" applyFill="1" applyBorder="1" applyAlignment="1">
      <alignment wrapText="1"/>
    </xf>
    <xf numFmtId="0" fontId="7" fillId="0" borderId="15" xfId="0" applyNumberFormat="1" applyFont="1" applyBorder="1" applyAlignment="1">
      <alignment wrapText="1"/>
    </xf>
    <xf numFmtId="14" fontId="8" fillId="0" borderId="15" xfId="0" applyNumberFormat="1" applyFont="1" applyBorder="1" applyAlignment="1">
      <alignment wrapText="1"/>
    </xf>
    <xf numFmtId="0" fontId="9" fillId="2" borderId="15" xfId="0" applyNumberFormat="1" applyFont="1" applyFill="1" applyBorder="1" applyAlignment="1">
      <alignment wrapText="1"/>
    </xf>
    <xf numFmtId="0" fontId="8" fillId="0" borderId="15" xfId="0" applyNumberFormat="1" applyFont="1" applyBorder="1" applyAlignment="1">
      <alignment wrapText="1"/>
    </xf>
    <xf numFmtId="0" fontId="7" fillId="0" borderId="14" xfId="0" applyNumberFormat="1" applyFont="1" applyBorder="1" applyAlignment="1">
      <alignment horizontal="center" wrapText="1"/>
    </xf>
    <xf numFmtId="166" fontId="7" fillId="0" borderId="4" xfId="0" applyNumberFormat="1" applyFont="1" applyBorder="1" applyAlignment="1">
      <alignment horizontal="center" wrapText="1"/>
    </xf>
    <xf numFmtId="167" fontId="10" fillId="0" borderId="4" xfId="0" applyNumberFormat="1" applyFont="1" applyBorder="1" applyAlignment="1">
      <alignment horizontal="center" wrapText="1"/>
    </xf>
    <xf numFmtId="168" fontId="7" fillId="0" borderId="16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 wrapText="1"/>
    </xf>
    <xf numFmtId="166" fontId="7" fillId="0" borderId="14" xfId="0" applyNumberFormat="1" applyFont="1" applyBorder="1" applyAlignment="1">
      <alignment horizontal="center" wrapText="1"/>
    </xf>
    <xf numFmtId="167" fontId="10" fillId="0" borderId="14" xfId="0" applyNumberFormat="1" applyFont="1" applyBorder="1" applyAlignment="1">
      <alignment horizontal="center" wrapText="1"/>
    </xf>
    <xf numFmtId="2" fontId="7" fillId="0" borderId="19" xfId="0" applyNumberFormat="1" applyFont="1" applyBorder="1" applyAlignment="1">
      <alignment horizontal="center" wrapText="1"/>
    </xf>
    <xf numFmtId="0" fontId="7" fillId="0" borderId="15" xfId="0" applyNumberFormat="1" applyFont="1" applyBorder="1" applyAlignment="1">
      <alignment horizontal="center" wrapText="1"/>
    </xf>
    <xf numFmtId="170" fontId="7" fillId="0" borderId="15" xfId="0" applyNumberFormat="1" applyFont="1" applyBorder="1" applyAlignment="1">
      <alignment horizontal="center" wrapText="1"/>
    </xf>
    <xf numFmtId="167" fontId="10" fillId="0" borderId="15" xfId="0" applyNumberFormat="1" applyFont="1" applyBorder="1" applyAlignment="1">
      <alignment horizontal="center" wrapText="1"/>
    </xf>
    <xf numFmtId="2" fontId="7" fillId="0" borderId="15" xfId="0" applyNumberFormat="1" applyFont="1" applyBorder="1" applyAlignment="1">
      <alignment horizontal="center" wrapText="1"/>
    </xf>
    <xf numFmtId="166" fontId="7" fillId="0" borderId="15" xfId="0" applyNumberFormat="1" applyFont="1" applyBorder="1" applyAlignment="1">
      <alignment horizontal="center" wrapText="1"/>
    </xf>
    <xf numFmtId="0" fontId="24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wrapText="1"/>
    </xf>
    <xf numFmtId="14" fontId="2" fillId="0" borderId="15" xfId="0" applyNumberFormat="1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7" fontId="18" fillId="3" borderId="15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168" fontId="7" fillId="0" borderId="20" xfId="0" applyNumberFormat="1" applyFont="1" applyBorder="1" applyAlignment="1">
      <alignment horizontal="center" vertical="center" wrapText="1"/>
    </xf>
    <xf numFmtId="167" fontId="10" fillId="0" borderId="20" xfId="0" applyNumberFormat="1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wrapText="1"/>
    </xf>
    <xf numFmtId="167" fontId="10" fillId="0" borderId="20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right" vertical="center" wrapText="1"/>
    </xf>
    <xf numFmtId="0" fontId="7" fillId="0" borderId="20" xfId="0" applyNumberFormat="1" applyFont="1" applyBorder="1" applyAlignment="1">
      <alignment horizontal="right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14" fontId="18" fillId="3" borderId="20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0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wrapText="1"/>
    </xf>
    <xf numFmtId="0" fontId="4" fillId="0" borderId="7" xfId="0" applyNumberFormat="1" applyFont="1" applyBorder="1" applyAlignment="1">
      <alignment wrapText="1"/>
    </xf>
    <xf numFmtId="0" fontId="4" fillId="0" borderId="11" xfId="0" applyNumberFormat="1" applyFont="1" applyBorder="1" applyAlignment="1">
      <alignment wrapText="1"/>
    </xf>
    <xf numFmtId="0" fontId="17" fillId="0" borderId="4" xfId="0" applyNumberFormat="1" applyFont="1" applyBorder="1" applyAlignment="1">
      <alignment wrapText="1"/>
    </xf>
    <xf numFmtId="165" fontId="4" fillId="0" borderId="4" xfId="0" applyNumberFormat="1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164" fontId="5" fillId="0" borderId="4" xfId="0" applyNumberFormat="1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0" fontId="4" fillId="0" borderId="5" xfId="0" applyNumberFormat="1" applyFont="1" applyBorder="1" applyAlignment="1">
      <alignment wrapText="1"/>
    </xf>
    <xf numFmtId="0" fontId="4" fillId="0" borderId="6" xfId="0" applyNumberFormat="1" applyFont="1" applyBorder="1" applyAlignment="1">
      <alignment wrapText="1"/>
    </xf>
    <xf numFmtId="0" fontId="4" fillId="0" borderId="8" xfId="0" applyNumberFormat="1" applyFont="1" applyBorder="1" applyAlignment="1">
      <alignment wrapText="1"/>
    </xf>
    <xf numFmtId="0" fontId="4" fillId="0" borderId="9" xfId="0" applyNumberFormat="1" applyFont="1" applyBorder="1" applyAlignment="1">
      <alignment wrapText="1"/>
    </xf>
    <xf numFmtId="0" fontId="4" fillId="0" borderId="10" xfId="0" applyNumberFormat="1" applyFont="1" applyBorder="1" applyAlignment="1">
      <alignment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22" xfId="0" applyNumberFormat="1" applyFont="1" applyBorder="1" applyAlignment="1">
      <alignment wrapText="1"/>
    </xf>
    <xf numFmtId="0" fontId="6" fillId="0" borderId="8" xfId="0" applyNumberFormat="1" applyFont="1" applyBorder="1" applyAlignment="1">
      <alignment wrapText="1"/>
    </xf>
    <xf numFmtId="0" fontId="11" fillId="0" borderId="15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8"/>
  <sheetViews>
    <sheetView tabSelected="1" topLeftCell="O78" zoomScaleNormal="100" zoomScaleSheetLayoutView="44" workbookViewId="0">
      <selection activeCell="U84" sqref="U84:U114"/>
    </sheetView>
  </sheetViews>
  <sheetFormatPr defaultColWidth="9.140625" defaultRowHeight="15" x14ac:dyDescent="0.25"/>
  <cols>
    <col min="1" max="1" width="5.140625" style="1" customWidth="1"/>
    <col min="2" max="2" width="16.28515625" style="1" customWidth="1"/>
    <col min="3" max="3" width="11.5703125" style="1" customWidth="1"/>
    <col min="4" max="4" width="10.85546875" style="1" customWidth="1"/>
    <col min="5" max="6" width="10.140625" style="1" customWidth="1"/>
    <col min="7" max="7" width="9.42578125" style="1" customWidth="1"/>
    <col min="8" max="8" width="9.85546875" style="1" customWidth="1"/>
    <col min="9" max="9" width="10.85546875" style="1" customWidth="1"/>
    <col min="10" max="10" width="11.140625" style="1" customWidth="1"/>
    <col min="11" max="11" width="10" style="1" customWidth="1"/>
    <col min="12" max="13" width="10.5703125" style="1" customWidth="1"/>
    <col min="14" max="14" width="9.5703125" style="1" customWidth="1"/>
    <col min="15" max="15" width="6.85546875" style="1" customWidth="1"/>
    <col min="16" max="16" width="54.28515625" style="1" customWidth="1"/>
    <col min="17" max="17" width="20" style="2" customWidth="1"/>
    <col min="18" max="18" width="11.7109375" style="1" customWidth="1"/>
    <col min="19" max="19" width="19.28515625" style="3" customWidth="1"/>
    <col min="20" max="20" width="25.140625" style="4" customWidth="1"/>
    <col min="21" max="21" width="25.7109375" style="1" customWidth="1"/>
    <col min="22" max="22" width="35.140625" style="1" customWidth="1"/>
    <col min="23" max="23" width="19" style="1" bestFit="1" customWidth="1"/>
    <col min="24" max="16384" width="9.140625" style="1"/>
  </cols>
  <sheetData>
    <row r="1" spans="1:69" x14ac:dyDescent="0.25">
      <c r="R1" s="137" t="s">
        <v>0</v>
      </c>
      <c r="S1" s="137"/>
      <c r="T1" s="137"/>
      <c r="U1" s="137"/>
      <c r="V1" s="137"/>
    </row>
    <row r="2" spans="1:69" x14ac:dyDescent="0.25">
      <c r="R2" s="137" t="s">
        <v>1</v>
      </c>
      <c r="S2" s="137"/>
      <c r="T2" s="137"/>
      <c r="U2" s="137"/>
      <c r="V2" s="137"/>
    </row>
    <row r="3" spans="1:69" x14ac:dyDescent="0.25">
      <c r="R3" s="137" t="s">
        <v>2</v>
      </c>
      <c r="S3" s="137"/>
      <c r="T3" s="137"/>
      <c r="U3" s="137"/>
      <c r="V3" s="137"/>
    </row>
    <row r="4" spans="1:69" x14ac:dyDescent="0.25">
      <c r="R4" s="5"/>
      <c r="S4" s="5"/>
      <c r="T4" s="5"/>
      <c r="U4" s="5"/>
      <c r="V4" s="5"/>
    </row>
    <row r="5" spans="1:69" ht="28.5" x14ac:dyDescent="0.45">
      <c r="G5" s="138" t="s">
        <v>3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5"/>
    </row>
    <row r="6" spans="1:69" ht="28.5" x14ac:dyDescent="0.45">
      <c r="G6" s="138" t="s">
        <v>4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5"/>
    </row>
    <row r="7" spans="1:69" ht="28.5" x14ac:dyDescent="0.45">
      <c r="G7" s="138" t="s">
        <v>5</v>
      </c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5"/>
    </row>
    <row r="8" spans="1:69" ht="48.75" customHeight="1" x14ac:dyDescent="0.25">
      <c r="G8" s="139" t="s">
        <v>232</v>
      </c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1"/>
      <c r="V8" s="5"/>
    </row>
    <row r="9" spans="1:69" ht="30" customHeight="1" x14ac:dyDescent="0.25">
      <c r="A9" s="117" t="s">
        <v>6</v>
      </c>
      <c r="B9" s="117" t="s">
        <v>7</v>
      </c>
      <c r="C9" s="117" t="s">
        <v>8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  <c r="P9" s="117" t="s">
        <v>9</v>
      </c>
      <c r="Q9" s="124" t="s">
        <v>10</v>
      </c>
      <c r="R9" s="117" t="s">
        <v>11</v>
      </c>
      <c r="S9" s="127" t="s">
        <v>12</v>
      </c>
      <c r="T9" s="121" t="s">
        <v>13</v>
      </c>
      <c r="U9" s="117" t="s">
        <v>14</v>
      </c>
      <c r="V9" s="120" t="s">
        <v>15</v>
      </c>
    </row>
    <row r="10" spans="1:69" ht="15" customHeight="1" x14ac:dyDescent="0.25">
      <c r="A10" s="118"/>
      <c r="B10" s="118"/>
      <c r="C10" s="117" t="s">
        <v>16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117" t="s">
        <v>17</v>
      </c>
      <c r="O10" s="132"/>
      <c r="P10" s="118"/>
      <c r="Q10" s="125"/>
      <c r="R10" s="118"/>
      <c r="S10" s="128"/>
      <c r="T10" s="122"/>
      <c r="U10" s="118"/>
      <c r="V10" s="118"/>
    </row>
    <row r="11" spans="1:69" ht="15" customHeight="1" x14ac:dyDescent="0.25">
      <c r="A11" s="118"/>
      <c r="B11" s="118"/>
      <c r="C11" s="142" t="s">
        <v>18</v>
      </c>
      <c r="D11" s="143"/>
      <c r="E11" s="143"/>
      <c r="F11" s="143"/>
      <c r="G11" s="143"/>
      <c r="H11" s="143"/>
      <c r="I11" s="143"/>
      <c r="J11" s="143"/>
      <c r="K11" s="143"/>
      <c r="L11" s="144"/>
      <c r="M11" s="117" t="s">
        <v>19</v>
      </c>
      <c r="N11" s="133"/>
      <c r="O11" s="134"/>
      <c r="P11" s="118"/>
      <c r="Q11" s="125"/>
      <c r="R11" s="118"/>
      <c r="S11" s="128"/>
      <c r="T11" s="122"/>
      <c r="U11" s="118"/>
      <c r="V11" s="118"/>
    </row>
    <row r="12" spans="1:69" ht="32.25" customHeight="1" x14ac:dyDescent="0.25">
      <c r="A12" s="118"/>
      <c r="B12" s="118"/>
      <c r="C12" s="117" t="s">
        <v>20</v>
      </c>
      <c r="D12" s="131"/>
      <c r="E12" s="117" t="s">
        <v>21</v>
      </c>
      <c r="F12" s="130"/>
      <c r="G12" s="131"/>
      <c r="H12" s="117" t="s">
        <v>22</v>
      </c>
      <c r="I12" s="131"/>
      <c r="J12" s="117" t="s">
        <v>23</v>
      </c>
      <c r="K12" s="130"/>
      <c r="L12" s="131"/>
      <c r="M12" s="118"/>
      <c r="N12" s="117" t="s">
        <v>24</v>
      </c>
      <c r="O12" s="117" t="s">
        <v>25</v>
      </c>
      <c r="P12" s="118"/>
      <c r="Q12" s="125"/>
      <c r="R12" s="118"/>
      <c r="S12" s="128"/>
      <c r="T12" s="122"/>
      <c r="U12" s="118"/>
      <c r="V12" s="118"/>
    </row>
    <row r="13" spans="1:69" ht="108" customHeight="1" x14ac:dyDescent="0.25">
      <c r="A13" s="119"/>
      <c r="B13" s="119"/>
      <c r="C13" s="41" t="s">
        <v>26</v>
      </c>
      <c r="D13" s="41" t="s">
        <v>27</v>
      </c>
      <c r="E13" s="41" t="s">
        <v>28</v>
      </c>
      <c r="F13" s="41" t="s">
        <v>29</v>
      </c>
      <c r="G13" s="41" t="s">
        <v>30</v>
      </c>
      <c r="H13" s="41" t="s">
        <v>31</v>
      </c>
      <c r="I13" s="41" t="s">
        <v>32</v>
      </c>
      <c r="J13" s="41" t="s">
        <v>33</v>
      </c>
      <c r="K13" s="41" t="s">
        <v>34</v>
      </c>
      <c r="L13" s="41" t="s">
        <v>35</v>
      </c>
      <c r="M13" s="119"/>
      <c r="N13" s="119"/>
      <c r="O13" s="119"/>
      <c r="P13" s="119"/>
      <c r="Q13" s="126"/>
      <c r="R13" s="119"/>
      <c r="S13" s="129"/>
      <c r="T13" s="123"/>
      <c r="U13" s="119"/>
      <c r="V13" s="119"/>
    </row>
    <row r="14" spans="1:69" s="6" customFormat="1" x14ac:dyDescent="0.25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42">
        <v>7</v>
      </c>
      <c r="H14" s="42">
        <v>8</v>
      </c>
      <c r="I14" s="42">
        <v>9</v>
      </c>
      <c r="J14" s="42">
        <v>10</v>
      </c>
      <c r="K14" s="42">
        <v>11</v>
      </c>
      <c r="L14" s="42">
        <v>12</v>
      </c>
      <c r="M14" s="42">
        <v>13</v>
      </c>
      <c r="N14" s="42">
        <v>14</v>
      </c>
      <c r="O14" s="42">
        <v>15</v>
      </c>
      <c r="P14" s="42">
        <v>16</v>
      </c>
      <c r="Q14" s="42">
        <v>17</v>
      </c>
      <c r="R14" s="42">
        <v>18</v>
      </c>
      <c r="S14" s="43">
        <v>19</v>
      </c>
      <c r="T14" s="43">
        <v>20</v>
      </c>
      <c r="U14" s="42">
        <v>21</v>
      </c>
      <c r="V14" s="42">
        <v>22</v>
      </c>
    </row>
    <row r="15" spans="1:69" s="7" customFormat="1" ht="37.5" customHeight="1" x14ac:dyDescent="0.3">
      <c r="A15" s="148" t="s">
        <v>36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0"/>
      <c r="V15" s="151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</row>
    <row r="16" spans="1:69" ht="39" customHeight="1" x14ac:dyDescent="0.25">
      <c r="A16" s="154">
        <v>1</v>
      </c>
      <c r="B16" s="157">
        <v>45005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0">
        <v>0</v>
      </c>
      <c r="M16" s="50">
        <v>0</v>
      </c>
      <c r="N16" s="19" t="s">
        <v>37</v>
      </c>
      <c r="O16" s="13"/>
      <c r="P16" s="22" t="s">
        <v>45</v>
      </c>
      <c r="Q16" s="51">
        <v>5.5E-2</v>
      </c>
      <c r="R16" s="19" t="s">
        <v>40</v>
      </c>
      <c r="S16" s="52">
        <v>4.5999999999999996</v>
      </c>
      <c r="T16" s="53">
        <f t="shared" ref="T16:T47" si="0">Q16*S16</f>
        <v>0.253</v>
      </c>
      <c r="U16" s="114" t="s">
        <v>43</v>
      </c>
      <c r="V16" s="145" t="s">
        <v>160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22" s="10" customFormat="1" ht="39" customHeight="1" x14ac:dyDescent="0.25">
      <c r="A17" s="155"/>
      <c r="B17" s="158"/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50">
        <v>0</v>
      </c>
      <c r="M17" s="50">
        <v>0</v>
      </c>
      <c r="N17" s="19" t="s">
        <v>37</v>
      </c>
      <c r="O17" s="13"/>
      <c r="P17" s="22" t="s">
        <v>46</v>
      </c>
      <c r="Q17" s="54">
        <v>0.09</v>
      </c>
      <c r="R17" s="19" t="s">
        <v>40</v>
      </c>
      <c r="S17" s="52">
        <v>5.52</v>
      </c>
      <c r="T17" s="53">
        <f t="shared" si="0"/>
        <v>0.49679999999999996</v>
      </c>
      <c r="U17" s="115"/>
      <c r="V17" s="146"/>
    </row>
    <row r="18" spans="1:22" s="10" customFormat="1" ht="39" customHeight="1" x14ac:dyDescent="0.25">
      <c r="A18" s="155"/>
      <c r="B18" s="158"/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0">
        <v>0</v>
      </c>
      <c r="M18" s="50">
        <v>0</v>
      </c>
      <c r="N18" s="19" t="s">
        <v>37</v>
      </c>
      <c r="O18" s="13"/>
      <c r="P18" s="22" t="s">
        <v>47</v>
      </c>
      <c r="Q18" s="54">
        <v>0.22</v>
      </c>
      <c r="R18" s="19" t="s">
        <v>40</v>
      </c>
      <c r="S18" s="52">
        <v>1.84</v>
      </c>
      <c r="T18" s="53">
        <f t="shared" si="0"/>
        <v>0.40479999999999999</v>
      </c>
      <c r="U18" s="115"/>
      <c r="V18" s="146"/>
    </row>
    <row r="19" spans="1:22" s="10" customFormat="1" ht="39" customHeight="1" x14ac:dyDescent="0.25">
      <c r="A19" s="155"/>
      <c r="B19" s="158"/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50">
        <v>0</v>
      </c>
      <c r="M19" s="50">
        <v>0</v>
      </c>
      <c r="N19" s="19" t="s">
        <v>37</v>
      </c>
      <c r="O19" s="13"/>
      <c r="P19" s="22" t="s">
        <v>48</v>
      </c>
      <c r="Q19" s="51">
        <v>0.245</v>
      </c>
      <c r="R19" s="19" t="s">
        <v>40</v>
      </c>
      <c r="S19" s="52">
        <v>1.84</v>
      </c>
      <c r="T19" s="53">
        <f t="shared" si="0"/>
        <v>0.45080000000000003</v>
      </c>
      <c r="U19" s="115"/>
      <c r="V19" s="146"/>
    </row>
    <row r="20" spans="1:22" s="10" customFormat="1" ht="39" customHeight="1" x14ac:dyDescent="0.25">
      <c r="A20" s="155"/>
      <c r="B20" s="158"/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50">
        <v>0</v>
      </c>
      <c r="M20" s="50">
        <v>0</v>
      </c>
      <c r="N20" s="19" t="s">
        <v>37</v>
      </c>
      <c r="O20" s="13"/>
      <c r="P20" s="22" t="s">
        <v>49</v>
      </c>
      <c r="Q20" s="51">
        <v>4.4999999999999998E-2</v>
      </c>
      <c r="R20" s="19" t="s">
        <v>40</v>
      </c>
      <c r="S20" s="52">
        <v>2.2999999999999998</v>
      </c>
      <c r="T20" s="53">
        <f t="shared" si="0"/>
        <v>0.10349999999999999</v>
      </c>
      <c r="U20" s="115"/>
      <c r="V20" s="146"/>
    </row>
    <row r="21" spans="1:22" s="10" customFormat="1" ht="39" customHeight="1" x14ac:dyDescent="0.25">
      <c r="A21" s="155"/>
      <c r="B21" s="158"/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50">
        <v>0</v>
      </c>
      <c r="M21" s="50">
        <v>0</v>
      </c>
      <c r="N21" s="19" t="s">
        <v>37</v>
      </c>
      <c r="O21" s="13"/>
      <c r="P21" s="22" t="s">
        <v>50</v>
      </c>
      <c r="Q21" s="51">
        <v>0.42499999999999999</v>
      </c>
      <c r="R21" s="19" t="s">
        <v>40</v>
      </c>
      <c r="S21" s="52">
        <v>2.2999999999999998</v>
      </c>
      <c r="T21" s="53">
        <f t="shared" si="0"/>
        <v>0.97749999999999992</v>
      </c>
      <c r="U21" s="115"/>
      <c r="V21" s="146"/>
    </row>
    <row r="22" spans="1:22" s="10" customFormat="1" ht="39" customHeight="1" x14ac:dyDescent="0.25">
      <c r="A22" s="155"/>
      <c r="B22" s="158"/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50">
        <v>0</v>
      </c>
      <c r="M22" s="50">
        <v>0</v>
      </c>
      <c r="N22" s="19" t="s">
        <v>37</v>
      </c>
      <c r="O22" s="13"/>
      <c r="P22" s="22" t="s">
        <v>51</v>
      </c>
      <c r="Q22" s="51">
        <v>0.17899999999999999</v>
      </c>
      <c r="R22" s="19" t="s">
        <v>40</v>
      </c>
      <c r="S22" s="52">
        <v>0.46</v>
      </c>
      <c r="T22" s="53">
        <f t="shared" si="0"/>
        <v>8.2339999999999997E-2</v>
      </c>
      <c r="U22" s="115"/>
      <c r="V22" s="146"/>
    </row>
    <row r="23" spans="1:22" s="10" customFormat="1" ht="39" customHeight="1" x14ac:dyDescent="0.25">
      <c r="A23" s="155"/>
      <c r="B23" s="158"/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50">
        <v>0</v>
      </c>
      <c r="M23" s="50">
        <v>0</v>
      </c>
      <c r="N23" s="19" t="s">
        <v>37</v>
      </c>
      <c r="O23" s="13"/>
      <c r="P23" s="22" t="s">
        <v>108</v>
      </c>
      <c r="Q23" s="51">
        <v>0.39500000000000002</v>
      </c>
      <c r="R23" s="19" t="s">
        <v>40</v>
      </c>
      <c r="S23" s="52">
        <v>2.2999999999999998</v>
      </c>
      <c r="T23" s="53">
        <f t="shared" si="0"/>
        <v>0.90849999999999997</v>
      </c>
      <c r="U23" s="115"/>
      <c r="V23" s="146"/>
    </row>
    <row r="24" spans="1:22" s="10" customFormat="1" ht="39" customHeight="1" x14ac:dyDescent="0.25">
      <c r="A24" s="155"/>
      <c r="B24" s="158"/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50">
        <v>0</v>
      </c>
      <c r="M24" s="50">
        <v>0</v>
      </c>
      <c r="N24" s="19" t="s">
        <v>37</v>
      </c>
      <c r="O24" s="13"/>
      <c r="P24" s="22" t="s">
        <v>52</v>
      </c>
      <c r="Q24" s="51">
        <v>0.129</v>
      </c>
      <c r="R24" s="19" t="s">
        <v>40</v>
      </c>
      <c r="S24" s="52">
        <v>0.46</v>
      </c>
      <c r="T24" s="53">
        <f t="shared" si="0"/>
        <v>5.9340000000000004E-2</v>
      </c>
      <c r="U24" s="115"/>
      <c r="V24" s="146"/>
    </row>
    <row r="25" spans="1:22" s="10" customFormat="1" ht="39" customHeight="1" x14ac:dyDescent="0.25">
      <c r="A25" s="155"/>
      <c r="B25" s="158"/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50">
        <v>0</v>
      </c>
      <c r="M25" s="50">
        <v>0</v>
      </c>
      <c r="N25" s="19" t="s">
        <v>37</v>
      </c>
      <c r="O25" s="13"/>
      <c r="P25" s="22" t="s">
        <v>53</v>
      </c>
      <c r="Q25" s="51">
        <v>7.4999999999999997E-2</v>
      </c>
      <c r="R25" s="19" t="s">
        <v>40</v>
      </c>
      <c r="S25" s="52">
        <v>0.46</v>
      </c>
      <c r="T25" s="53">
        <f t="shared" si="0"/>
        <v>3.4500000000000003E-2</v>
      </c>
      <c r="U25" s="115"/>
      <c r="V25" s="146"/>
    </row>
    <row r="26" spans="1:22" s="10" customFormat="1" ht="39" customHeight="1" x14ac:dyDescent="0.25">
      <c r="A26" s="155"/>
      <c r="B26" s="158"/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50">
        <v>0</v>
      </c>
      <c r="M26" s="50">
        <v>0</v>
      </c>
      <c r="N26" s="19" t="s">
        <v>37</v>
      </c>
      <c r="O26" s="13"/>
      <c r="P26" s="23" t="s">
        <v>54</v>
      </c>
      <c r="Q26" s="51">
        <v>0.96499999999999997</v>
      </c>
      <c r="R26" s="19" t="s">
        <v>40</v>
      </c>
      <c r="S26" s="52">
        <v>0.92</v>
      </c>
      <c r="T26" s="53">
        <f t="shared" si="0"/>
        <v>0.88780000000000003</v>
      </c>
      <c r="U26" s="115"/>
      <c r="V26" s="146"/>
    </row>
    <row r="27" spans="1:22" s="10" customFormat="1" ht="39" customHeight="1" x14ac:dyDescent="0.25">
      <c r="A27" s="155"/>
      <c r="B27" s="158"/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50">
        <v>0</v>
      </c>
      <c r="M27" s="50">
        <v>0</v>
      </c>
      <c r="N27" s="19" t="s">
        <v>37</v>
      </c>
      <c r="O27" s="13"/>
      <c r="P27" s="22" t="s">
        <v>55</v>
      </c>
      <c r="Q27" s="51">
        <v>0.04</v>
      </c>
      <c r="R27" s="19" t="s">
        <v>40</v>
      </c>
      <c r="S27" s="52">
        <v>0.46</v>
      </c>
      <c r="T27" s="53">
        <f t="shared" si="0"/>
        <v>1.84E-2</v>
      </c>
      <c r="U27" s="115"/>
      <c r="V27" s="146"/>
    </row>
    <row r="28" spans="1:22" s="10" customFormat="1" ht="39" customHeight="1" x14ac:dyDescent="0.25">
      <c r="A28" s="155"/>
      <c r="B28" s="158"/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50">
        <v>0</v>
      </c>
      <c r="M28" s="50">
        <v>0</v>
      </c>
      <c r="N28" s="19" t="s">
        <v>37</v>
      </c>
      <c r="O28" s="13"/>
      <c r="P28" s="22" t="s">
        <v>56</v>
      </c>
      <c r="Q28" s="51">
        <v>6.9000000000000006E-2</v>
      </c>
      <c r="R28" s="19" t="s">
        <v>40</v>
      </c>
      <c r="S28" s="52">
        <v>23</v>
      </c>
      <c r="T28" s="53">
        <f t="shared" si="0"/>
        <v>1.5870000000000002</v>
      </c>
      <c r="U28" s="115"/>
      <c r="V28" s="146"/>
    </row>
    <row r="29" spans="1:22" s="10" customFormat="1" ht="39" customHeight="1" x14ac:dyDescent="0.25">
      <c r="A29" s="155"/>
      <c r="B29" s="158"/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50">
        <v>0</v>
      </c>
      <c r="M29" s="50">
        <v>0</v>
      </c>
      <c r="N29" s="19" t="s">
        <v>37</v>
      </c>
      <c r="O29" s="13"/>
      <c r="P29" s="22" t="s">
        <v>57</v>
      </c>
      <c r="Q29" s="51">
        <v>0.03</v>
      </c>
      <c r="R29" s="19" t="s">
        <v>40</v>
      </c>
      <c r="S29" s="52">
        <v>2.2999999999999998</v>
      </c>
      <c r="T29" s="53">
        <f t="shared" si="0"/>
        <v>6.8999999999999992E-2</v>
      </c>
      <c r="U29" s="115"/>
      <c r="V29" s="146"/>
    </row>
    <row r="30" spans="1:22" s="10" customFormat="1" ht="39" customHeight="1" x14ac:dyDescent="0.25">
      <c r="A30" s="155"/>
      <c r="B30" s="158"/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50">
        <v>0</v>
      </c>
      <c r="M30" s="50">
        <v>0</v>
      </c>
      <c r="N30" s="19" t="s">
        <v>37</v>
      </c>
      <c r="O30" s="13"/>
      <c r="P30" s="22" t="s">
        <v>58</v>
      </c>
      <c r="Q30" s="51">
        <v>7.1999999999999995E-2</v>
      </c>
      <c r="R30" s="19" t="s">
        <v>40</v>
      </c>
      <c r="S30" s="52">
        <v>4.5999999999999996</v>
      </c>
      <c r="T30" s="53">
        <f t="shared" si="0"/>
        <v>0.33119999999999994</v>
      </c>
      <c r="U30" s="115"/>
      <c r="V30" s="146"/>
    </row>
    <row r="31" spans="1:22" s="10" customFormat="1" ht="39" customHeight="1" x14ac:dyDescent="0.25">
      <c r="A31" s="155"/>
      <c r="B31" s="158"/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50">
        <v>0</v>
      </c>
      <c r="M31" s="50">
        <v>0</v>
      </c>
      <c r="N31" s="19" t="s">
        <v>37</v>
      </c>
      <c r="O31" s="13"/>
      <c r="P31" s="22" t="s">
        <v>59</v>
      </c>
      <c r="Q31" s="51">
        <v>0.115</v>
      </c>
      <c r="R31" s="19" t="s">
        <v>40</v>
      </c>
      <c r="S31" s="52">
        <v>4.5999999999999996</v>
      </c>
      <c r="T31" s="53">
        <f t="shared" si="0"/>
        <v>0.52900000000000003</v>
      </c>
      <c r="U31" s="115"/>
      <c r="V31" s="146"/>
    </row>
    <row r="32" spans="1:22" s="10" customFormat="1" ht="39" customHeight="1" x14ac:dyDescent="0.25">
      <c r="A32" s="155"/>
      <c r="B32" s="158"/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50">
        <v>0</v>
      </c>
      <c r="M32" s="50">
        <v>0</v>
      </c>
      <c r="N32" s="19" t="s">
        <v>37</v>
      </c>
      <c r="O32" s="13"/>
      <c r="P32" s="22" t="s">
        <v>60</v>
      </c>
      <c r="Q32" s="51">
        <v>0.29899999999999999</v>
      </c>
      <c r="R32" s="19" t="s">
        <v>40</v>
      </c>
      <c r="S32" s="52">
        <v>2.2999999999999998</v>
      </c>
      <c r="T32" s="53">
        <f t="shared" si="0"/>
        <v>0.68769999999999987</v>
      </c>
      <c r="U32" s="115"/>
      <c r="V32" s="146"/>
    </row>
    <row r="33" spans="1:22" s="10" customFormat="1" ht="39" customHeight="1" x14ac:dyDescent="0.25">
      <c r="A33" s="155"/>
      <c r="B33" s="158"/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50">
        <v>0</v>
      </c>
      <c r="M33" s="50">
        <v>0</v>
      </c>
      <c r="N33" s="19" t="s">
        <v>37</v>
      </c>
      <c r="O33" s="13"/>
      <c r="P33" s="22" t="s">
        <v>61</v>
      </c>
      <c r="Q33" s="51">
        <v>0.22500000000000001</v>
      </c>
      <c r="R33" s="19" t="s">
        <v>40</v>
      </c>
      <c r="S33" s="52">
        <v>0.92</v>
      </c>
      <c r="T33" s="53">
        <f t="shared" si="0"/>
        <v>0.20700000000000002</v>
      </c>
      <c r="U33" s="115"/>
      <c r="V33" s="146"/>
    </row>
    <row r="34" spans="1:22" s="10" customFormat="1" ht="39" customHeight="1" x14ac:dyDescent="0.25">
      <c r="A34" s="155"/>
      <c r="B34" s="158"/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50">
        <v>0</v>
      </c>
      <c r="M34" s="50">
        <v>0</v>
      </c>
      <c r="N34" s="19" t="s">
        <v>37</v>
      </c>
      <c r="O34" s="13"/>
      <c r="P34" s="22" t="s">
        <v>62</v>
      </c>
      <c r="Q34" s="51">
        <v>0.22500000000000001</v>
      </c>
      <c r="R34" s="19" t="s">
        <v>40</v>
      </c>
      <c r="S34" s="52">
        <v>0.46</v>
      </c>
      <c r="T34" s="53">
        <f t="shared" si="0"/>
        <v>0.10350000000000001</v>
      </c>
      <c r="U34" s="115"/>
      <c r="V34" s="146"/>
    </row>
    <row r="35" spans="1:22" s="10" customFormat="1" ht="39" customHeight="1" x14ac:dyDescent="0.25">
      <c r="A35" s="155"/>
      <c r="B35" s="158"/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50">
        <v>0</v>
      </c>
      <c r="M35" s="50">
        <v>0</v>
      </c>
      <c r="N35" s="19" t="s">
        <v>37</v>
      </c>
      <c r="O35" s="13"/>
      <c r="P35" s="22" t="s">
        <v>63</v>
      </c>
      <c r="Q35" s="51">
        <v>0.24</v>
      </c>
      <c r="R35" s="19" t="s">
        <v>40</v>
      </c>
      <c r="S35" s="52">
        <v>1.84</v>
      </c>
      <c r="T35" s="53">
        <f t="shared" si="0"/>
        <v>0.44159999999999999</v>
      </c>
      <c r="U35" s="115"/>
      <c r="V35" s="146"/>
    </row>
    <row r="36" spans="1:22" s="10" customFormat="1" ht="39" customHeight="1" x14ac:dyDescent="0.25">
      <c r="A36" s="155"/>
      <c r="B36" s="158"/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50">
        <v>0</v>
      </c>
      <c r="M36" s="50">
        <v>0</v>
      </c>
      <c r="N36" s="19" t="s">
        <v>37</v>
      </c>
      <c r="O36" s="13"/>
      <c r="P36" s="22" t="s">
        <v>64</v>
      </c>
      <c r="Q36" s="51">
        <v>0.21</v>
      </c>
      <c r="R36" s="19" t="s">
        <v>40</v>
      </c>
      <c r="S36" s="52">
        <v>4.5999999999999996</v>
      </c>
      <c r="T36" s="53">
        <f t="shared" si="0"/>
        <v>0.96599999999999986</v>
      </c>
      <c r="U36" s="115"/>
      <c r="V36" s="146"/>
    </row>
    <row r="37" spans="1:22" s="10" customFormat="1" ht="39" customHeight="1" x14ac:dyDescent="0.25">
      <c r="A37" s="155"/>
      <c r="B37" s="158"/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50">
        <v>0</v>
      </c>
      <c r="M37" s="50">
        <v>0</v>
      </c>
      <c r="N37" s="19" t="s">
        <v>37</v>
      </c>
      <c r="O37" s="13"/>
      <c r="P37" s="22" t="s">
        <v>65</v>
      </c>
      <c r="Q37" s="51">
        <v>0.37</v>
      </c>
      <c r="R37" s="19" t="s">
        <v>40</v>
      </c>
      <c r="S37" s="52">
        <v>2.2999999999999998</v>
      </c>
      <c r="T37" s="53">
        <f t="shared" si="0"/>
        <v>0.85099999999999998</v>
      </c>
      <c r="U37" s="115"/>
      <c r="V37" s="146"/>
    </row>
    <row r="38" spans="1:22" s="10" customFormat="1" ht="39" customHeight="1" x14ac:dyDescent="0.25">
      <c r="A38" s="155"/>
      <c r="B38" s="158"/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50">
        <v>0</v>
      </c>
      <c r="M38" s="50">
        <v>0</v>
      </c>
      <c r="N38" s="19" t="s">
        <v>37</v>
      </c>
      <c r="O38" s="13"/>
      <c r="P38" s="22" t="s">
        <v>66</v>
      </c>
      <c r="Q38" s="51">
        <v>0.12</v>
      </c>
      <c r="R38" s="19" t="s">
        <v>40</v>
      </c>
      <c r="S38" s="52">
        <v>1.38</v>
      </c>
      <c r="T38" s="55">
        <f t="shared" si="0"/>
        <v>0.16559999999999997</v>
      </c>
      <c r="U38" s="115"/>
      <c r="V38" s="146"/>
    </row>
    <row r="39" spans="1:22" s="10" customFormat="1" ht="39" customHeight="1" x14ac:dyDescent="0.25">
      <c r="A39" s="155"/>
      <c r="B39" s="158"/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50">
        <v>0</v>
      </c>
      <c r="M39" s="50">
        <v>0</v>
      </c>
      <c r="N39" s="19" t="s">
        <v>37</v>
      </c>
      <c r="O39" s="13"/>
      <c r="P39" s="22" t="s">
        <v>67</v>
      </c>
      <c r="Q39" s="51">
        <v>0.28999999999999998</v>
      </c>
      <c r="R39" s="19" t="s">
        <v>40</v>
      </c>
      <c r="S39" s="52">
        <v>1.84</v>
      </c>
      <c r="T39" s="55">
        <f t="shared" si="0"/>
        <v>0.53359999999999996</v>
      </c>
      <c r="U39" s="115"/>
      <c r="V39" s="146"/>
    </row>
    <row r="40" spans="1:22" s="10" customFormat="1" ht="39" customHeight="1" x14ac:dyDescent="0.25">
      <c r="A40" s="155"/>
      <c r="B40" s="158"/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50">
        <v>0</v>
      </c>
      <c r="M40" s="50">
        <v>0</v>
      </c>
      <c r="N40" s="19" t="s">
        <v>37</v>
      </c>
      <c r="O40" s="13"/>
      <c r="P40" s="22" t="s">
        <v>68</v>
      </c>
      <c r="Q40" s="51">
        <v>0.315</v>
      </c>
      <c r="R40" s="19" t="s">
        <v>40</v>
      </c>
      <c r="S40" s="52">
        <v>5.0599999999999996</v>
      </c>
      <c r="T40" s="55">
        <f t="shared" si="0"/>
        <v>1.5938999999999999</v>
      </c>
      <c r="U40" s="115"/>
      <c r="V40" s="146"/>
    </row>
    <row r="41" spans="1:22" s="10" customFormat="1" ht="39" customHeight="1" x14ac:dyDescent="0.25">
      <c r="A41" s="155"/>
      <c r="B41" s="158"/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50">
        <v>0</v>
      </c>
      <c r="M41" s="50">
        <v>0</v>
      </c>
      <c r="N41" s="19" t="s">
        <v>37</v>
      </c>
      <c r="O41" s="13"/>
      <c r="P41" s="22" t="s">
        <v>69</v>
      </c>
      <c r="Q41" s="51">
        <v>1.2549999999999999</v>
      </c>
      <c r="R41" s="19" t="s">
        <v>40</v>
      </c>
      <c r="S41" s="52">
        <v>0.46</v>
      </c>
      <c r="T41" s="55">
        <f t="shared" si="0"/>
        <v>0.57729999999999992</v>
      </c>
      <c r="U41" s="115"/>
      <c r="V41" s="146"/>
    </row>
    <row r="42" spans="1:22" s="10" customFormat="1" ht="39" customHeight="1" x14ac:dyDescent="0.25">
      <c r="A42" s="155"/>
      <c r="B42" s="158"/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50">
        <v>0</v>
      </c>
      <c r="M42" s="50">
        <v>0</v>
      </c>
      <c r="N42" s="19" t="s">
        <v>37</v>
      </c>
      <c r="O42" s="13"/>
      <c r="P42" s="22" t="s">
        <v>70</v>
      </c>
      <c r="Q42" s="51">
        <v>1.22</v>
      </c>
      <c r="R42" s="19" t="s">
        <v>40</v>
      </c>
      <c r="S42" s="52">
        <v>0.46</v>
      </c>
      <c r="T42" s="55">
        <f t="shared" si="0"/>
        <v>0.56120000000000003</v>
      </c>
      <c r="U42" s="115"/>
      <c r="V42" s="146"/>
    </row>
    <row r="43" spans="1:22" s="10" customFormat="1" ht="39" customHeight="1" x14ac:dyDescent="0.25">
      <c r="A43" s="155"/>
      <c r="B43" s="158"/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50">
        <v>0</v>
      </c>
      <c r="M43" s="50">
        <v>0</v>
      </c>
      <c r="N43" s="19" t="s">
        <v>37</v>
      </c>
      <c r="O43" s="13"/>
      <c r="P43" s="22" t="s">
        <v>71</v>
      </c>
      <c r="Q43" s="51">
        <v>0.22</v>
      </c>
      <c r="R43" s="19" t="s">
        <v>40</v>
      </c>
      <c r="S43" s="52">
        <v>9.1999999999999993</v>
      </c>
      <c r="T43" s="55">
        <f t="shared" si="0"/>
        <v>2.024</v>
      </c>
      <c r="U43" s="115"/>
      <c r="V43" s="146"/>
    </row>
    <row r="44" spans="1:22" s="10" customFormat="1" ht="39" customHeight="1" x14ac:dyDescent="0.25">
      <c r="A44" s="155"/>
      <c r="B44" s="158"/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50">
        <v>0</v>
      </c>
      <c r="M44" s="50">
        <v>0</v>
      </c>
      <c r="N44" s="19" t="s">
        <v>37</v>
      </c>
      <c r="O44" s="13"/>
      <c r="P44" s="22" t="s">
        <v>72</v>
      </c>
      <c r="Q44" s="51">
        <v>0.40500000000000003</v>
      </c>
      <c r="R44" s="19" t="s">
        <v>40</v>
      </c>
      <c r="S44" s="52">
        <v>4.5999999999999996</v>
      </c>
      <c r="T44" s="55">
        <f t="shared" si="0"/>
        <v>1.863</v>
      </c>
      <c r="U44" s="115"/>
      <c r="V44" s="146"/>
    </row>
    <row r="45" spans="1:22" s="10" customFormat="1" ht="39" customHeight="1" x14ac:dyDescent="0.25">
      <c r="A45" s="155"/>
      <c r="B45" s="158"/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50">
        <v>0</v>
      </c>
      <c r="M45" s="50">
        <v>0</v>
      </c>
      <c r="N45" s="19" t="s">
        <v>37</v>
      </c>
      <c r="O45" s="13"/>
      <c r="P45" s="22" t="s">
        <v>73</v>
      </c>
      <c r="Q45" s="51">
        <v>0.17199999999999999</v>
      </c>
      <c r="R45" s="19" t="s">
        <v>40</v>
      </c>
      <c r="S45" s="52">
        <v>2.2999999999999998</v>
      </c>
      <c r="T45" s="55">
        <f t="shared" si="0"/>
        <v>0.39559999999999995</v>
      </c>
      <c r="U45" s="115"/>
      <c r="V45" s="146"/>
    </row>
    <row r="46" spans="1:22" s="10" customFormat="1" ht="39" customHeight="1" x14ac:dyDescent="0.25">
      <c r="A46" s="155"/>
      <c r="B46" s="158"/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50">
        <v>0</v>
      </c>
      <c r="M46" s="50">
        <v>0</v>
      </c>
      <c r="N46" s="19" t="s">
        <v>37</v>
      </c>
      <c r="O46" s="13"/>
      <c r="P46" s="22" t="s">
        <v>74</v>
      </c>
      <c r="Q46" s="51">
        <v>0.02</v>
      </c>
      <c r="R46" s="19" t="s">
        <v>40</v>
      </c>
      <c r="S46" s="52">
        <v>18.399999999999999</v>
      </c>
      <c r="T46" s="55">
        <f t="shared" si="0"/>
        <v>0.36799999999999999</v>
      </c>
      <c r="U46" s="115"/>
      <c r="V46" s="146"/>
    </row>
    <row r="47" spans="1:22" s="10" customFormat="1" ht="39" customHeight="1" x14ac:dyDescent="0.25">
      <c r="A47" s="155"/>
      <c r="B47" s="158"/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50">
        <v>0</v>
      </c>
      <c r="M47" s="50">
        <v>0</v>
      </c>
      <c r="N47" s="19" t="s">
        <v>37</v>
      </c>
      <c r="O47" s="13"/>
      <c r="P47" s="22" t="s">
        <v>75</v>
      </c>
      <c r="Q47" s="51">
        <v>0.36499999999999999</v>
      </c>
      <c r="R47" s="19" t="s">
        <v>40</v>
      </c>
      <c r="S47" s="52">
        <v>9.1999999999999993</v>
      </c>
      <c r="T47" s="55">
        <f t="shared" si="0"/>
        <v>3.3579999999999997</v>
      </c>
      <c r="U47" s="115"/>
      <c r="V47" s="146"/>
    </row>
    <row r="48" spans="1:22" s="10" customFormat="1" ht="39" customHeight="1" x14ac:dyDescent="0.25">
      <c r="A48" s="155"/>
      <c r="B48" s="158"/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50">
        <v>0</v>
      </c>
      <c r="M48" s="50">
        <v>0</v>
      </c>
      <c r="N48" s="19" t="s">
        <v>37</v>
      </c>
      <c r="O48" s="13"/>
      <c r="P48" s="22" t="s">
        <v>76</v>
      </c>
      <c r="Q48" s="51">
        <v>8.9999999999999993E-3</v>
      </c>
      <c r="R48" s="19" t="s">
        <v>40</v>
      </c>
      <c r="S48" s="52">
        <v>18.399999999999999</v>
      </c>
      <c r="T48" s="55">
        <f t="shared" ref="T48:T79" si="1">Q48*S48</f>
        <v>0.16559999999999997</v>
      </c>
      <c r="U48" s="115"/>
      <c r="V48" s="146"/>
    </row>
    <row r="49" spans="1:22" s="10" customFormat="1" ht="39" customHeight="1" x14ac:dyDescent="0.25">
      <c r="A49" s="155"/>
      <c r="B49" s="158"/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50">
        <v>0</v>
      </c>
      <c r="M49" s="50">
        <v>0</v>
      </c>
      <c r="N49" s="19" t="s">
        <v>37</v>
      </c>
      <c r="O49" s="13"/>
      <c r="P49" s="22" t="s">
        <v>77</v>
      </c>
      <c r="Q49" s="51">
        <v>0.18</v>
      </c>
      <c r="R49" s="19" t="s">
        <v>40</v>
      </c>
      <c r="S49" s="52">
        <v>3.68</v>
      </c>
      <c r="T49" s="55">
        <f t="shared" si="1"/>
        <v>0.66239999999999999</v>
      </c>
      <c r="U49" s="115"/>
      <c r="V49" s="146"/>
    </row>
    <row r="50" spans="1:22" s="10" customFormat="1" ht="39" customHeight="1" x14ac:dyDescent="0.25">
      <c r="A50" s="155"/>
      <c r="B50" s="158"/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50">
        <v>0</v>
      </c>
      <c r="M50" s="50">
        <v>0</v>
      </c>
      <c r="N50" s="19" t="s">
        <v>37</v>
      </c>
      <c r="O50" s="13"/>
      <c r="P50" s="22" t="s">
        <v>78</v>
      </c>
      <c r="Q50" s="51">
        <v>1.4950000000000001</v>
      </c>
      <c r="R50" s="19" t="s">
        <v>40</v>
      </c>
      <c r="S50" s="52">
        <v>0.46</v>
      </c>
      <c r="T50" s="55">
        <f t="shared" si="1"/>
        <v>0.68770000000000009</v>
      </c>
      <c r="U50" s="115"/>
      <c r="V50" s="146"/>
    </row>
    <row r="51" spans="1:22" s="10" customFormat="1" ht="39" customHeight="1" x14ac:dyDescent="0.25">
      <c r="A51" s="155"/>
      <c r="B51" s="158"/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50">
        <v>0</v>
      </c>
      <c r="M51" s="50">
        <v>0</v>
      </c>
      <c r="N51" s="19" t="s">
        <v>37</v>
      </c>
      <c r="O51" s="13"/>
      <c r="P51" s="22" t="s">
        <v>79</v>
      </c>
      <c r="Q51" s="51">
        <v>0.89500000000000002</v>
      </c>
      <c r="R51" s="19" t="s">
        <v>40</v>
      </c>
      <c r="S51" s="52">
        <v>0.46</v>
      </c>
      <c r="T51" s="55">
        <f t="shared" si="1"/>
        <v>0.41170000000000001</v>
      </c>
      <c r="U51" s="115"/>
      <c r="V51" s="146"/>
    </row>
    <row r="52" spans="1:22" s="10" customFormat="1" ht="39" customHeight="1" x14ac:dyDescent="0.25">
      <c r="A52" s="155"/>
      <c r="B52" s="158"/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50">
        <v>0</v>
      </c>
      <c r="M52" s="50">
        <v>0</v>
      </c>
      <c r="N52" s="19" t="s">
        <v>37</v>
      </c>
      <c r="O52" s="13"/>
      <c r="P52" s="22" t="s">
        <v>80</v>
      </c>
      <c r="Q52" s="51">
        <v>2.4550000000000001</v>
      </c>
      <c r="R52" s="19" t="s">
        <v>40</v>
      </c>
      <c r="S52" s="52">
        <v>0.46</v>
      </c>
      <c r="T52" s="55">
        <f t="shared" si="1"/>
        <v>1.1293000000000002</v>
      </c>
      <c r="U52" s="115"/>
      <c r="V52" s="146"/>
    </row>
    <row r="53" spans="1:22" s="10" customFormat="1" ht="39" customHeight="1" x14ac:dyDescent="0.25">
      <c r="A53" s="155"/>
      <c r="B53" s="158"/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50">
        <v>0</v>
      </c>
      <c r="M53" s="50">
        <v>0</v>
      </c>
      <c r="N53" s="19" t="s">
        <v>37</v>
      </c>
      <c r="O53" s="13"/>
      <c r="P53" s="22" t="s">
        <v>81</v>
      </c>
      <c r="Q53" s="51">
        <v>0.32</v>
      </c>
      <c r="R53" s="19" t="s">
        <v>40</v>
      </c>
      <c r="S53" s="52">
        <v>0.46</v>
      </c>
      <c r="T53" s="55">
        <f t="shared" si="1"/>
        <v>0.1472</v>
      </c>
      <c r="U53" s="115"/>
      <c r="V53" s="146"/>
    </row>
    <row r="54" spans="1:22" s="10" customFormat="1" ht="39" customHeight="1" x14ac:dyDescent="0.25">
      <c r="A54" s="155"/>
      <c r="B54" s="158"/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50">
        <v>0</v>
      </c>
      <c r="M54" s="50">
        <v>0</v>
      </c>
      <c r="N54" s="19" t="s">
        <v>37</v>
      </c>
      <c r="O54" s="13"/>
      <c r="P54" s="22" t="s">
        <v>82</v>
      </c>
      <c r="Q54" s="51">
        <v>1.35</v>
      </c>
      <c r="R54" s="19" t="s">
        <v>40</v>
      </c>
      <c r="S54" s="52">
        <v>0.46</v>
      </c>
      <c r="T54" s="55">
        <f t="shared" si="1"/>
        <v>0.62100000000000011</v>
      </c>
      <c r="U54" s="115"/>
      <c r="V54" s="146"/>
    </row>
    <row r="55" spans="1:22" s="10" customFormat="1" ht="39" customHeight="1" x14ac:dyDescent="0.25">
      <c r="A55" s="155"/>
      <c r="B55" s="158"/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50">
        <v>0</v>
      </c>
      <c r="M55" s="50">
        <v>0</v>
      </c>
      <c r="N55" s="19" t="s">
        <v>37</v>
      </c>
      <c r="O55" s="13"/>
      <c r="P55" s="22" t="s">
        <v>83</v>
      </c>
      <c r="Q55" s="51">
        <v>2.1</v>
      </c>
      <c r="R55" s="19" t="s">
        <v>40</v>
      </c>
      <c r="S55" s="52">
        <v>0.46</v>
      </c>
      <c r="T55" s="55">
        <f t="shared" si="1"/>
        <v>0.96600000000000008</v>
      </c>
      <c r="U55" s="115"/>
      <c r="V55" s="146"/>
    </row>
    <row r="56" spans="1:22" s="10" customFormat="1" ht="39" customHeight="1" x14ac:dyDescent="0.25">
      <c r="A56" s="155"/>
      <c r="B56" s="158"/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50">
        <v>0</v>
      </c>
      <c r="M56" s="50">
        <v>0</v>
      </c>
      <c r="N56" s="19" t="s">
        <v>37</v>
      </c>
      <c r="O56" s="13"/>
      <c r="P56" s="22" t="s">
        <v>84</v>
      </c>
      <c r="Q56" s="51">
        <v>0.05</v>
      </c>
      <c r="R56" s="19" t="s">
        <v>40</v>
      </c>
      <c r="S56" s="52">
        <v>4.5999999999999996</v>
      </c>
      <c r="T56" s="55">
        <f t="shared" si="1"/>
        <v>0.22999999999999998</v>
      </c>
      <c r="U56" s="115"/>
      <c r="V56" s="146"/>
    </row>
    <row r="57" spans="1:22" s="10" customFormat="1" ht="39" customHeight="1" x14ac:dyDescent="0.25">
      <c r="A57" s="155"/>
      <c r="B57" s="158"/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50">
        <v>0</v>
      </c>
      <c r="M57" s="50">
        <v>0</v>
      </c>
      <c r="N57" s="19" t="s">
        <v>37</v>
      </c>
      <c r="O57" s="13"/>
      <c r="P57" s="22" t="s">
        <v>85</v>
      </c>
      <c r="Q57" s="51">
        <v>0.05</v>
      </c>
      <c r="R57" s="19" t="s">
        <v>40</v>
      </c>
      <c r="S57" s="52">
        <v>4.5999999999999996</v>
      </c>
      <c r="T57" s="55">
        <f t="shared" si="1"/>
        <v>0.22999999999999998</v>
      </c>
      <c r="U57" s="115"/>
      <c r="V57" s="146"/>
    </row>
    <row r="58" spans="1:22" s="10" customFormat="1" ht="39" customHeight="1" x14ac:dyDescent="0.25">
      <c r="A58" s="155"/>
      <c r="B58" s="158"/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50">
        <v>0</v>
      </c>
      <c r="M58" s="50">
        <v>0</v>
      </c>
      <c r="N58" s="19" t="s">
        <v>37</v>
      </c>
      <c r="O58" s="13"/>
      <c r="P58" s="22" t="s">
        <v>86</v>
      </c>
      <c r="Q58" s="51">
        <v>0.04</v>
      </c>
      <c r="R58" s="19" t="s">
        <v>40</v>
      </c>
      <c r="S58" s="52">
        <v>4.5999999999999996</v>
      </c>
      <c r="T58" s="55">
        <f t="shared" si="1"/>
        <v>0.184</v>
      </c>
      <c r="U58" s="115"/>
      <c r="V58" s="146"/>
    </row>
    <row r="59" spans="1:22" s="10" customFormat="1" ht="39" customHeight="1" x14ac:dyDescent="0.25">
      <c r="A59" s="155"/>
      <c r="B59" s="158"/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50">
        <v>0</v>
      </c>
      <c r="M59" s="50">
        <v>0</v>
      </c>
      <c r="N59" s="19" t="s">
        <v>37</v>
      </c>
      <c r="O59" s="13"/>
      <c r="P59" s="22" t="s">
        <v>87</v>
      </c>
      <c r="Q59" s="51">
        <v>0.06</v>
      </c>
      <c r="R59" s="19" t="s">
        <v>40</v>
      </c>
      <c r="S59" s="52">
        <v>9.1999999999999993</v>
      </c>
      <c r="T59" s="55">
        <f t="shared" si="1"/>
        <v>0.55199999999999994</v>
      </c>
      <c r="U59" s="115"/>
      <c r="V59" s="146"/>
    </row>
    <row r="60" spans="1:22" s="10" customFormat="1" ht="39" customHeight="1" x14ac:dyDescent="0.25">
      <c r="A60" s="155"/>
      <c r="B60" s="158"/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50">
        <v>0</v>
      </c>
      <c r="M60" s="50">
        <v>0</v>
      </c>
      <c r="N60" s="19" t="s">
        <v>37</v>
      </c>
      <c r="O60" s="13"/>
      <c r="P60" s="22" t="s">
        <v>88</v>
      </c>
      <c r="Q60" s="51">
        <v>1.9E-2</v>
      </c>
      <c r="R60" s="19" t="s">
        <v>40</v>
      </c>
      <c r="S60" s="52">
        <v>1.38</v>
      </c>
      <c r="T60" s="55">
        <f t="shared" si="1"/>
        <v>2.6219999999999997E-2</v>
      </c>
      <c r="U60" s="115"/>
      <c r="V60" s="146"/>
    </row>
    <row r="61" spans="1:22" s="10" customFormat="1" ht="39" customHeight="1" x14ac:dyDescent="0.25">
      <c r="A61" s="155"/>
      <c r="B61" s="158"/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50">
        <v>0</v>
      </c>
      <c r="M61" s="50">
        <v>0</v>
      </c>
      <c r="N61" s="19" t="s">
        <v>37</v>
      </c>
      <c r="O61" s="13"/>
      <c r="P61" s="22" t="s">
        <v>89</v>
      </c>
      <c r="Q61" s="51">
        <v>1.9E-2</v>
      </c>
      <c r="R61" s="19" t="s">
        <v>40</v>
      </c>
      <c r="S61" s="52">
        <v>69</v>
      </c>
      <c r="T61" s="55">
        <f t="shared" si="1"/>
        <v>1.3109999999999999</v>
      </c>
      <c r="U61" s="115"/>
      <c r="V61" s="146"/>
    </row>
    <row r="62" spans="1:22" s="10" customFormat="1" ht="39" customHeight="1" x14ac:dyDescent="0.25">
      <c r="A62" s="155"/>
      <c r="B62" s="158"/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50">
        <v>0</v>
      </c>
      <c r="M62" s="50">
        <v>0</v>
      </c>
      <c r="N62" s="19" t="s">
        <v>37</v>
      </c>
      <c r="O62" s="13"/>
      <c r="P62" s="22" t="s">
        <v>90</v>
      </c>
      <c r="Q62" s="51">
        <v>0.05</v>
      </c>
      <c r="R62" s="19" t="s">
        <v>40</v>
      </c>
      <c r="S62" s="52">
        <v>23</v>
      </c>
      <c r="T62" s="55">
        <f t="shared" si="1"/>
        <v>1.1500000000000001</v>
      </c>
      <c r="U62" s="115"/>
      <c r="V62" s="146"/>
    </row>
    <row r="63" spans="1:22" s="10" customFormat="1" ht="39" customHeight="1" x14ac:dyDescent="0.25">
      <c r="A63" s="155"/>
      <c r="B63" s="158"/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50">
        <v>0</v>
      </c>
      <c r="M63" s="50">
        <v>0</v>
      </c>
      <c r="N63" s="19" t="s">
        <v>37</v>
      </c>
      <c r="O63" s="13"/>
      <c r="P63" s="22" t="s">
        <v>91</v>
      </c>
      <c r="Q63" s="51">
        <v>0.19500000000000001</v>
      </c>
      <c r="R63" s="19" t="s">
        <v>40</v>
      </c>
      <c r="S63" s="52">
        <v>0.46</v>
      </c>
      <c r="T63" s="55">
        <f t="shared" si="1"/>
        <v>8.9700000000000002E-2</v>
      </c>
      <c r="U63" s="115"/>
      <c r="V63" s="146"/>
    </row>
    <row r="64" spans="1:22" s="10" customFormat="1" ht="39" customHeight="1" x14ac:dyDescent="0.25">
      <c r="A64" s="155"/>
      <c r="B64" s="158"/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50">
        <v>0</v>
      </c>
      <c r="M64" s="50">
        <v>0</v>
      </c>
      <c r="N64" s="19" t="s">
        <v>37</v>
      </c>
      <c r="O64" s="13"/>
      <c r="P64" s="22" t="s">
        <v>92</v>
      </c>
      <c r="Q64" s="51">
        <v>2.1999999999999999E-2</v>
      </c>
      <c r="R64" s="19" t="s">
        <v>40</v>
      </c>
      <c r="S64" s="52">
        <v>2.2999999999999998</v>
      </c>
      <c r="T64" s="55">
        <f t="shared" si="1"/>
        <v>5.0599999999999992E-2</v>
      </c>
      <c r="U64" s="115"/>
      <c r="V64" s="146"/>
    </row>
    <row r="65" spans="1:22" s="10" customFormat="1" ht="39" customHeight="1" x14ac:dyDescent="0.25">
      <c r="A65" s="155"/>
      <c r="B65" s="158"/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50">
        <v>0</v>
      </c>
      <c r="M65" s="50">
        <v>0</v>
      </c>
      <c r="N65" s="19" t="s">
        <v>37</v>
      </c>
      <c r="O65" s="13"/>
      <c r="P65" s="22" t="s">
        <v>93</v>
      </c>
      <c r="Q65" s="51">
        <v>0.04</v>
      </c>
      <c r="R65" s="19" t="s">
        <v>40</v>
      </c>
      <c r="S65" s="52">
        <v>35.5</v>
      </c>
      <c r="T65" s="55">
        <f t="shared" si="1"/>
        <v>1.42</v>
      </c>
      <c r="U65" s="115"/>
      <c r="V65" s="146"/>
    </row>
    <row r="66" spans="1:22" s="10" customFormat="1" ht="39" customHeight="1" x14ac:dyDescent="0.25">
      <c r="A66" s="155"/>
      <c r="B66" s="158"/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50">
        <v>0</v>
      </c>
      <c r="M66" s="50">
        <v>0</v>
      </c>
      <c r="N66" s="19" t="s">
        <v>37</v>
      </c>
      <c r="O66" s="13"/>
      <c r="P66" s="22" t="s">
        <v>94</v>
      </c>
      <c r="Q66" s="51">
        <v>2.7E-2</v>
      </c>
      <c r="R66" s="19" t="s">
        <v>40</v>
      </c>
      <c r="S66" s="52">
        <v>4.5999999999999996</v>
      </c>
      <c r="T66" s="55">
        <f t="shared" si="1"/>
        <v>0.12419999999999999</v>
      </c>
      <c r="U66" s="115"/>
      <c r="V66" s="146"/>
    </row>
    <row r="67" spans="1:22" s="10" customFormat="1" ht="39" customHeight="1" x14ac:dyDescent="0.25">
      <c r="A67" s="155"/>
      <c r="B67" s="158"/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50">
        <v>0</v>
      </c>
      <c r="M67" s="50">
        <v>0</v>
      </c>
      <c r="N67" s="19" t="s">
        <v>37</v>
      </c>
      <c r="O67" s="13"/>
      <c r="P67" s="22" t="s">
        <v>95</v>
      </c>
      <c r="Q67" s="51">
        <v>0.17499999999999999</v>
      </c>
      <c r="R67" s="19" t="s">
        <v>40</v>
      </c>
      <c r="S67" s="52">
        <v>5.52</v>
      </c>
      <c r="T67" s="55">
        <f t="shared" si="1"/>
        <v>0.96599999999999986</v>
      </c>
      <c r="U67" s="115"/>
      <c r="V67" s="146"/>
    </row>
    <row r="68" spans="1:22" s="10" customFormat="1" ht="39" customHeight="1" x14ac:dyDescent="0.25">
      <c r="A68" s="155"/>
      <c r="B68" s="158"/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50">
        <v>0</v>
      </c>
      <c r="M68" s="50">
        <v>0</v>
      </c>
      <c r="N68" s="19" t="s">
        <v>37</v>
      </c>
      <c r="O68" s="13"/>
      <c r="P68" s="22" t="s">
        <v>96</v>
      </c>
      <c r="Q68" s="51">
        <v>0.30499999999999999</v>
      </c>
      <c r="R68" s="19" t="s">
        <v>40</v>
      </c>
      <c r="S68" s="52">
        <v>4.5999999999999996</v>
      </c>
      <c r="T68" s="55">
        <f t="shared" si="1"/>
        <v>1.4029999999999998</v>
      </c>
      <c r="U68" s="115"/>
      <c r="V68" s="146"/>
    </row>
    <row r="69" spans="1:22" s="10" customFormat="1" ht="39" customHeight="1" x14ac:dyDescent="0.25">
      <c r="A69" s="155"/>
      <c r="B69" s="158"/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50">
        <v>0</v>
      </c>
      <c r="M69" s="50">
        <v>0</v>
      </c>
      <c r="N69" s="19" t="s">
        <v>37</v>
      </c>
      <c r="O69" s="13"/>
      <c r="P69" s="22" t="s">
        <v>97</v>
      </c>
      <c r="Q69" s="51">
        <v>6.2E-2</v>
      </c>
      <c r="R69" s="19" t="s">
        <v>40</v>
      </c>
      <c r="S69" s="52">
        <v>2.2999999999999998</v>
      </c>
      <c r="T69" s="55">
        <f t="shared" si="1"/>
        <v>0.14259999999999998</v>
      </c>
      <c r="U69" s="115"/>
      <c r="V69" s="146"/>
    </row>
    <row r="70" spans="1:22" s="10" customFormat="1" ht="39" customHeight="1" x14ac:dyDescent="0.25">
      <c r="A70" s="155"/>
      <c r="B70" s="158"/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50">
        <v>0</v>
      </c>
      <c r="M70" s="50">
        <v>0</v>
      </c>
      <c r="N70" s="19" t="s">
        <v>37</v>
      </c>
      <c r="O70" s="13"/>
      <c r="P70" s="22" t="s">
        <v>98</v>
      </c>
      <c r="Q70" s="51">
        <v>7.0000000000000007E-2</v>
      </c>
      <c r="R70" s="19" t="s">
        <v>40</v>
      </c>
      <c r="S70" s="52">
        <v>18.399999999999999</v>
      </c>
      <c r="T70" s="55">
        <f t="shared" si="1"/>
        <v>1.288</v>
      </c>
      <c r="U70" s="115"/>
      <c r="V70" s="146"/>
    </row>
    <row r="71" spans="1:22" s="10" customFormat="1" ht="39" customHeight="1" x14ac:dyDescent="0.25">
      <c r="A71" s="155"/>
      <c r="B71" s="158"/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50">
        <v>0</v>
      </c>
      <c r="M71" s="50">
        <v>0</v>
      </c>
      <c r="N71" s="19" t="s">
        <v>37</v>
      </c>
      <c r="O71" s="13"/>
      <c r="P71" s="22" t="s">
        <v>99</v>
      </c>
      <c r="Q71" s="51">
        <v>5.5E-2</v>
      </c>
      <c r="R71" s="19" t="s">
        <v>40</v>
      </c>
      <c r="S71" s="52">
        <v>4.46</v>
      </c>
      <c r="T71" s="55">
        <f t="shared" si="1"/>
        <v>0.24529999999999999</v>
      </c>
      <c r="U71" s="115"/>
      <c r="V71" s="146"/>
    </row>
    <row r="72" spans="1:22" s="10" customFormat="1" ht="39" customHeight="1" x14ac:dyDescent="0.25">
      <c r="A72" s="155"/>
      <c r="B72" s="158"/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50">
        <v>0</v>
      </c>
      <c r="M72" s="50">
        <v>0</v>
      </c>
      <c r="N72" s="19" t="s">
        <v>37</v>
      </c>
      <c r="O72" s="13"/>
      <c r="P72" s="22" t="s">
        <v>100</v>
      </c>
      <c r="Q72" s="51">
        <v>0.01</v>
      </c>
      <c r="R72" s="19" t="s">
        <v>40</v>
      </c>
      <c r="S72" s="52">
        <v>13.8</v>
      </c>
      <c r="T72" s="55">
        <f t="shared" si="1"/>
        <v>0.13800000000000001</v>
      </c>
      <c r="U72" s="115"/>
      <c r="V72" s="146"/>
    </row>
    <row r="73" spans="1:22" s="10" customFormat="1" ht="39" customHeight="1" x14ac:dyDescent="0.25">
      <c r="A73" s="155"/>
      <c r="B73" s="158"/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50">
        <v>0</v>
      </c>
      <c r="M73" s="50">
        <v>0</v>
      </c>
      <c r="N73" s="19" t="s">
        <v>37</v>
      </c>
      <c r="O73" s="13"/>
      <c r="P73" s="22" t="s">
        <v>101</v>
      </c>
      <c r="Q73" s="51">
        <v>7.5999999999999998E-2</v>
      </c>
      <c r="R73" s="19" t="s">
        <v>40</v>
      </c>
      <c r="S73" s="52">
        <v>4.5999999999999996</v>
      </c>
      <c r="T73" s="55">
        <f t="shared" si="1"/>
        <v>0.34959999999999997</v>
      </c>
      <c r="U73" s="115"/>
      <c r="V73" s="146"/>
    </row>
    <row r="74" spans="1:22" s="10" customFormat="1" ht="39" customHeight="1" x14ac:dyDescent="0.25">
      <c r="A74" s="155"/>
      <c r="B74" s="158"/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50">
        <v>0</v>
      </c>
      <c r="M74" s="50">
        <v>0</v>
      </c>
      <c r="N74" s="19" t="s">
        <v>37</v>
      </c>
      <c r="O74" s="13"/>
      <c r="P74" s="22" t="s">
        <v>102</v>
      </c>
      <c r="Q74" s="51">
        <v>0.17499999999999999</v>
      </c>
      <c r="R74" s="19" t="s">
        <v>40</v>
      </c>
      <c r="S74" s="52">
        <v>0.92</v>
      </c>
      <c r="T74" s="55">
        <f t="shared" si="1"/>
        <v>0.161</v>
      </c>
      <c r="U74" s="115"/>
      <c r="V74" s="146"/>
    </row>
    <row r="75" spans="1:22" s="10" customFormat="1" ht="39" customHeight="1" x14ac:dyDescent="0.25">
      <c r="A75" s="155"/>
      <c r="B75" s="158"/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50">
        <v>0</v>
      </c>
      <c r="M75" s="50">
        <v>0</v>
      </c>
      <c r="N75" s="19" t="s">
        <v>37</v>
      </c>
      <c r="O75" s="13"/>
      <c r="P75" s="22" t="s">
        <v>103</v>
      </c>
      <c r="Q75" s="51">
        <v>0.93500000000000005</v>
      </c>
      <c r="R75" s="19" t="s">
        <v>40</v>
      </c>
      <c r="S75" s="52">
        <v>0.46</v>
      </c>
      <c r="T75" s="55">
        <f t="shared" si="1"/>
        <v>0.43010000000000004</v>
      </c>
      <c r="U75" s="115"/>
      <c r="V75" s="146"/>
    </row>
    <row r="76" spans="1:22" s="10" customFormat="1" ht="39" customHeight="1" x14ac:dyDescent="0.25">
      <c r="A76" s="155"/>
      <c r="B76" s="158"/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50">
        <v>0</v>
      </c>
      <c r="M76" s="50">
        <v>0</v>
      </c>
      <c r="N76" s="19" t="s">
        <v>37</v>
      </c>
      <c r="O76" s="13"/>
      <c r="P76" s="22" t="s">
        <v>104</v>
      </c>
      <c r="Q76" s="51">
        <v>0.75</v>
      </c>
      <c r="R76" s="19" t="s">
        <v>40</v>
      </c>
      <c r="S76" s="52">
        <v>0.92</v>
      </c>
      <c r="T76" s="55">
        <f t="shared" si="1"/>
        <v>0.69000000000000006</v>
      </c>
      <c r="U76" s="115"/>
      <c r="V76" s="146"/>
    </row>
    <row r="77" spans="1:22" s="10" customFormat="1" ht="39" customHeight="1" x14ac:dyDescent="0.25">
      <c r="A77" s="155"/>
      <c r="B77" s="158"/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50">
        <v>0</v>
      </c>
      <c r="M77" s="50">
        <v>0</v>
      </c>
      <c r="N77" s="19" t="s">
        <v>37</v>
      </c>
      <c r="O77" s="13"/>
      <c r="P77" s="22" t="s">
        <v>105</v>
      </c>
      <c r="Q77" s="51">
        <v>4.0000000000000001E-3</v>
      </c>
      <c r="R77" s="19" t="s">
        <v>40</v>
      </c>
      <c r="S77" s="52">
        <v>736</v>
      </c>
      <c r="T77" s="55">
        <f t="shared" si="1"/>
        <v>2.944</v>
      </c>
      <c r="U77" s="115"/>
      <c r="V77" s="146"/>
    </row>
    <row r="78" spans="1:22" s="10" customFormat="1" ht="39" customHeight="1" x14ac:dyDescent="0.25">
      <c r="A78" s="155"/>
      <c r="B78" s="158"/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50">
        <v>0</v>
      </c>
      <c r="M78" s="50">
        <v>0</v>
      </c>
      <c r="N78" s="19" t="s">
        <v>37</v>
      </c>
      <c r="O78" s="13"/>
      <c r="P78" s="22" t="s">
        <v>106</v>
      </c>
      <c r="Q78" s="51">
        <v>1.1950000000000001</v>
      </c>
      <c r="R78" s="19" t="s">
        <v>40</v>
      </c>
      <c r="S78" s="52">
        <v>0.46</v>
      </c>
      <c r="T78" s="55">
        <f t="shared" si="1"/>
        <v>0.54970000000000008</v>
      </c>
      <c r="U78" s="115"/>
      <c r="V78" s="146"/>
    </row>
    <row r="79" spans="1:22" s="10" customFormat="1" ht="39" customHeight="1" x14ac:dyDescent="0.25">
      <c r="A79" s="156"/>
      <c r="B79" s="158"/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50">
        <v>0</v>
      </c>
      <c r="M79" s="50">
        <v>0</v>
      </c>
      <c r="N79" s="19" t="s">
        <v>37</v>
      </c>
      <c r="O79" s="44"/>
      <c r="P79" s="45" t="s">
        <v>107</v>
      </c>
      <c r="Q79" s="56">
        <v>4.7E-2</v>
      </c>
      <c r="R79" s="19" t="s">
        <v>40</v>
      </c>
      <c r="S79" s="57">
        <v>9.1999999999999993</v>
      </c>
      <c r="T79" s="58">
        <f t="shared" si="1"/>
        <v>0.43239999999999995</v>
      </c>
      <c r="U79" s="115"/>
      <c r="V79" s="146"/>
    </row>
    <row r="80" spans="1:22" s="10" customFormat="1" ht="39" customHeight="1" x14ac:dyDescent="0.25">
      <c r="A80" s="59">
        <v>2</v>
      </c>
      <c r="B80" s="47">
        <v>44998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50">
        <v>0</v>
      </c>
      <c r="M80" s="50">
        <v>0</v>
      </c>
      <c r="N80" s="19" t="s">
        <v>37</v>
      </c>
      <c r="O80" s="46"/>
      <c r="P80" s="48" t="s">
        <v>114</v>
      </c>
      <c r="Q80" s="60">
        <v>99.5</v>
      </c>
      <c r="R80" s="59" t="s">
        <v>41</v>
      </c>
      <c r="S80" s="61">
        <v>0.46</v>
      </c>
      <c r="T80" s="62">
        <f t="shared" ref="T80:T111" si="2">Q80*S80</f>
        <v>45.77</v>
      </c>
      <c r="U80" s="48" t="s">
        <v>109</v>
      </c>
      <c r="V80" s="49" t="s">
        <v>112</v>
      </c>
    </row>
    <row r="81" spans="1:22" s="10" customFormat="1" ht="39" customHeight="1" x14ac:dyDescent="0.25">
      <c r="A81" s="59">
        <v>3</v>
      </c>
      <c r="B81" s="47">
        <v>45013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50">
        <v>0</v>
      </c>
      <c r="M81" s="50">
        <v>0</v>
      </c>
      <c r="N81" s="19" t="s">
        <v>37</v>
      </c>
      <c r="O81" s="46"/>
      <c r="P81" s="48" t="s">
        <v>110</v>
      </c>
      <c r="Q81" s="63">
        <v>9.69</v>
      </c>
      <c r="R81" s="59" t="s">
        <v>40</v>
      </c>
      <c r="S81" s="61">
        <v>1</v>
      </c>
      <c r="T81" s="62">
        <f t="shared" si="2"/>
        <v>9.69</v>
      </c>
      <c r="U81" s="48" t="s">
        <v>111</v>
      </c>
      <c r="V81" s="49" t="s">
        <v>113</v>
      </c>
    </row>
    <row r="82" spans="1:22" s="10" customFormat="1" ht="39" customHeight="1" x14ac:dyDescent="0.25">
      <c r="A82" s="59">
        <v>4</v>
      </c>
      <c r="B82" s="47">
        <v>45013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50">
        <v>0</v>
      </c>
      <c r="M82" s="50">
        <v>0</v>
      </c>
      <c r="N82" s="19" t="s">
        <v>37</v>
      </c>
      <c r="O82" s="46"/>
      <c r="P82" s="48" t="s">
        <v>115</v>
      </c>
      <c r="Q82" s="60">
        <v>99.8</v>
      </c>
      <c r="R82" s="59" t="s">
        <v>41</v>
      </c>
      <c r="S82" s="61">
        <v>0.48</v>
      </c>
      <c r="T82" s="62">
        <f t="shared" si="2"/>
        <v>47.903999999999996</v>
      </c>
      <c r="U82" s="48" t="s">
        <v>116</v>
      </c>
      <c r="V82" s="49" t="s">
        <v>137</v>
      </c>
    </row>
    <row r="83" spans="1:22" s="10" customFormat="1" ht="39" customHeight="1" x14ac:dyDescent="0.25">
      <c r="A83" s="59">
        <v>5</v>
      </c>
      <c r="B83" s="47">
        <v>45013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50">
        <v>0</v>
      </c>
      <c r="M83" s="50">
        <v>0</v>
      </c>
      <c r="N83" s="19" t="s">
        <v>37</v>
      </c>
      <c r="O83" s="46"/>
      <c r="P83" s="48" t="s">
        <v>117</v>
      </c>
      <c r="Q83" s="63">
        <v>5.9829999999999997</v>
      </c>
      <c r="R83" s="59" t="s">
        <v>41</v>
      </c>
      <c r="S83" s="61">
        <v>0.46</v>
      </c>
      <c r="T83" s="62">
        <f t="shared" si="2"/>
        <v>2.7521800000000001</v>
      </c>
      <c r="U83" s="48" t="s">
        <v>118</v>
      </c>
      <c r="V83" s="49" t="s">
        <v>136</v>
      </c>
    </row>
    <row r="84" spans="1:22" s="10" customFormat="1" ht="39" customHeight="1" x14ac:dyDescent="0.25">
      <c r="A84" s="106">
        <v>6</v>
      </c>
      <c r="B84" s="100">
        <v>45014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50">
        <v>0</v>
      </c>
      <c r="M84" s="50">
        <v>0</v>
      </c>
      <c r="N84" s="19" t="s">
        <v>37</v>
      </c>
      <c r="O84" s="17"/>
      <c r="P84" s="37" t="s">
        <v>119</v>
      </c>
      <c r="Q84" s="28">
        <v>4.4999999999999998E-2</v>
      </c>
      <c r="R84" s="17" t="s">
        <v>40</v>
      </c>
      <c r="S84" s="18">
        <v>0.96</v>
      </c>
      <c r="T84" s="29">
        <f t="shared" si="2"/>
        <v>4.3199999999999995E-2</v>
      </c>
      <c r="U84" s="114" t="s">
        <v>43</v>
      </c>
      <c r="V84" s="145" t="s">
        <v>138</v>
      </c>
    </row>
    <row r="85" spans="1:22" s="10" customFormat="1" ht="39" customHeight="1" x14ac:dyDescent="0.25">
      <c r="A85" s="108"/>
      <c r="B85" s="101"/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1">
        <v>0</v>
      </c>
      <c r="M85" s="21">
        <v>0</v>
      </c>
      <c r="N85" s="9" t="s">
        <v>37</v>
      </c>
      <c r="O85" s="17"/>
      <c r="P85" s="37" t="s">
        <v>139</v>
      </c>
      <c r="Q85" s="17">
        <v>0.06</v>
      </c>
      <c r="R85" s="17" t="s">
        <v>40</v>
      </c>
      <c r="S85" s="18">
        <v>7.2</v>
      </c>
      <c r="T85" s="29">
        <f t="shared" si="2"/>
        <v>0.432</v>
      </c>
      <c r="U85" s="115"/>
      <c r="V85" s="146"/>
    </row>
    <row r="86" spans="1:22" s="10" customFormat="1" ht="39" customHeight="1" x14ac:dyDescent="0.25">
      <c r="A86" s="108"/>
      <c r="B86" s="101"/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1">
        <v>0</v>
      </c>
      <c r="M86" s="21">
        <v>0</v>
      </c>
      <c r="N86" s="9" t="s">
        <v>37</v>
      </c>
      <c r="O86" s="17"/>
      <c r="P86" s="37" t="s">
        <v>120</v>
      </c>
      <c r="Q86" s="17">
        <v>0.27700000000000002</v>
      </c>
      <c r="R86" s="17" t="s">
        <v>40</v>
      </c>
      <c r="S86" s="18">
        <v>0.96</v>
      </c>
      <c r="T86" s="29">
        <f t="shared" si="2"/>
        <v>0.26591999999999999</v>
      </c>
      <c r="U86" s="115"/>
      <c r="V86" s="146"/>
    </row>
    <row r="87" spans="1:22" s="10" customFormat="1" ht="39" customHeight="1" x14ac:dyDescent="0.25">
      <c r="A87" s="108"/>
      <c r="B87" s="101"/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1">
        <v>0</v>
      </c>
      <c r="M87" s="21">
        <v>0</v>
      </c>
      <c r="N87" s="9" t="s">
        <v>37</v>
      </c>
      <c r="O87" s="17"/>
      <c r="P87" s="37" t="s">
        <v>135</v>
      </c>
      <c r="Q87" s="17">
        <v>0.54</v>
      </c>
      <c r="R87" s="17" t="s">
        <v>40</v>
      </c>
      <c r="S87" s="18">
        <v>1.44</v>
      </c>
      <c r="T87" s="29">
        <f t="shared" si="2"/>
        <v>0.77760000000000007</v>
      </c>
      <c r="U87" s="115"/>
      <c r="V87" s="146"/>
    </row>
    <row r="88" spans="1:22" s="10" customFormat="1" ht="39" customHeight="1" x14ac:dyDescent="0.25">
      <c r="A88" s="108"/>
      <c r="B88" s="101"/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1">
        <v>0</v>
      </c>
      <c r="M88" s="21">
        <v>0</v>
      </c>
      <c r="N88" s="9" t="s">
        <v>37</v>
      </c>
      <c r="O88" s="17"/>
      <c r="P88" s="37" t="s">
        <v>121</v>
      </c>
      <c r="Q88" s="17">
        <v>0.04</v>
      </c>
      <c r="R88" s="17" t="s">
        <v>40</v>
      </c>
      <c r="S88" s="18">
        <v>0.96</v>
      </c>
      <c r="T88" s="29">
        <f t="shared" si="2"/>
        <v>3.8399999999999997E-2</v>
      </c>
      <c r="U88" s="115"/>
      <c r="V88" s="146"/>
    </row>
    <row r="89" spans="1:22" s="10" customFormat="1" ht="39" customHeight="1" x14ac:dyDescent="0.25">
      <c r="A89" s="108"/>
      <c r="B89" s="101"/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1">
        <v>0</v>
      </c>
      <c r="M89" s="21">
        <v>0</v>
      </c>
      <c r="N89" s="9" t="s">
        <v>37</v>
      </c>
      <c r="O89" s="17"/>
      <c r="P89" s="64" t="s">
        <v>140</v>
      </c>
      <c r="Q89" s="17">
        <v>1.2849999999999999</v>
      </c>
      <c r="R89" s="17" t="s">
        <v>40</v>
      </c>
      <c r="S89" s="18">
        <v>0.96</v>
      </c>
      <c r="T89" s="29">
        <f t="shared" si="2"/>
        <v>1.2335999999999998</v>
      </c>
      <c r="U89" s="115"/>
      <c r="V89" s="146"/>
    </row>
    <row r="90" spans="1:22" s="10" customFormat="1" ht="39" customHeight="1" x14ac:dyDescent="0.25">
      <c r="A90" s="108"/>
      <c r="B90" s="101"/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1">
        <v>0</v>
      </c>
      <c r="M90" s="21">
        <v>0</v>
      </c>
      <c r="N90" s="9" t="s">
        <v>37</v>
      </c>
      <c r="O90" s="17"/>
      <c r="P90" s="64" t="s">
        <v>143</v>
      </c>
      <c r="Q90" s="17">
        <v>0.01</v>
      </c>
      <c r="R90" s="17" t="s">
        <v>40</v>
      </c>
      <c r="S90" s="18">
        <v>4.8</v>
      </c>
      <c r="T90" s="29">
        <f t="shared" si="2"/>
        <v>4.8000000000000001E-2</v>
      </c>
      <c r="U90" s="115"/>
      <c r="V90" s="146"/>
    </row>
    <row r="91" spans="1:22" s="10" customFormat="1" ht="39" customHeight="1" x14ac:dyDescent="0.25">
      <c r="A91" s="108"/>
      <c r="B91" s="101"/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1">
        <v>0</v>
      </c>
      <c r="M91" s="21">
        <v>0</v>
      </c>
      <c r="N91" s="9" t="s">
        <v>37</v>
      </c>
      <c r="O91" s="17"/>
      <c r="P91" s="37" t="s">
        <v>144</v>
      </c>
      <c r="Q91" s="34">
        <v>9.7000000000000003E-2</v>
      </c>
      <c r="R91" s="65" t="s">
        <v>40</v>
      </c>
      <c r="S91" s="18">
        <v>4.8</v>
      </c>
      <c r="T91" s="34">
        <f t="shared" si="2"/>
        <v>0.46560000000000001</v>
      </c>
      <c r="U91" s="115"/>
      <c r="V91" s="146"/>
    </row>
    <row r="92" spans="1:22" s="10" customFormat="1" ht="39" customHeight="1" x14ac:dyDescent="0.25">
      <c r="A92" s="108"/>
      <c r="B92" s="101"/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1">
        <v>0</v>
      </c>
      <c r="M92" s="21">
        <v>0</v>
      </c>
      <c r="N92" s="9" t="s">
        <v>37</v>
      </c>
      <c r="O92" s="17"/>
      <c r="P92" s="37" t="s">
        <v>142</v>
      </c>
      <c r="Q92" s="17">
        <v>7.0000000000000007E-2</v>
      </c>
      <c r="R92" s="17" t="s">
        <v>40</v>
      </c>
      <c r="S92" s="18">
        <v>2.4</v>
      </c>
      <c r="T92" s="29">
        <f t="shared" si="2"/>
        <v>0.16800000000000001</v>
      </c>
      <c r="U92" s="115"/>
      <c r="V92" s="146"/>
    </row>
    <row r="93" spans="1:22" s="10" customFormat="1" ht="39" customHeight="1" x14ac:dyDescent="0.25">
      <c r="A93" s="108"/>
      <c r="B93" s="101"/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1">
        <v>0</v>
      </c>
      <c r="M93" s="21">
        <v>0</v>
      </c>
      <c r="N93" s="9" t="s">
        <v>37</v>
      </c>
      <c r="O93" s="17"/>
      <c r="P93" s="37" t="s">
        <v>141</v>
      </c>
      <c r="Q93" s="17">
        <v>2.5999999999999999E-2</v>
      </c>
      <c r="R93" s="17" t="s">
        <v>40</v>
      </c>
      <c r="S93" s="18">
        <v>4.8</v>
      </c>
      <c r="T93" s="29">
        <f t="shared" si="2"/>
        <v>0.12479999999999999</v>
      </c>
      <c r="U93" s="115"/>
      <c r="V93" s="146"/>
    </row>
    <row r="94" spans="1:22" s="10" customFormat="1" ht="39" customHeight="1" x14ac:dyDescent="0.25">
      <c r="A94" s="108"/>
      <c r="B94" s="101"/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1">
        <v>0</v>
      </c>
      <c r="M94" s="21">
        <v>0</v>
      </c>
      <c r="N94" s="9" t="s">
        <v>37</v>
      </c>
      <c r="O94" s="17"/>
      <c r="P94" s="37" t="s">
        <v>122</v>
      </c>
      <c r="Q94" s="17">
        <v>3.5999999999999997E-2</v>
      </c>
      <c r="R94" s="17" t="s">
        <v>40</v>
      </c>
      <c r="S94" s="18">
        <v>0.96</v>
      </c>
      <c r="T94" s="29">
        <f t="shared" si="2"/>
        <v>3.4559999999999994E-2</v>
      </c>
      <c r="U94" s="115"/>
      <c r="V94" s="146"/>
    </row>
    <row r="95" spans="1:22" s="10" customFormat="1" ht="39" customHeight="1" x14ac:dyDescent="0.25">
      <c r="A95" s="108"/>
      <c r="B95" s="101"/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1">
        <v>0</v>
      </c>
      <c r="M95" s="21">
        <v>0</v>
      </c>
      <c r="N95" s="9" t="s">
        <v>37</v>
      </c>
      <c r="O95" s="17"/>
      <c r="P95" s="37" t="s">
        <v>123</v>
      </c>
      <c r="Q95" s="17">
        <v>0.95499999999999996</v>
      </c>
      <c r="R95" s="17" t="s">
        <v>40</v>
      </c>
      <c r="S95" s="18">
        <v>0.48</v>
      </c>
      <c r="T95" s="29">
        <f t="shared" si="2"/>
        <v>0.45839999999999997</v>
      </c>
      <c r="U95" s="115"/>
      <c r="V95" s="146"/>
    </row>
    <row r="96" spans="1:22" s="10" customFormat="1" ht="39" customHeight="1" x14ac:dyDescent="0.25">
      <c r="A96" s="108"/>
      <c r="B96" s="101"/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1">
        <v>0</v>
      </c>
      <c r="M96" s="21">
        <v>0</v>
      </c>
      <c r="N96" s="9" t="s">
        <v>37</v>
      </c>
      <c r="O96" s="17"/>
      <c r="P96" s="37" t="s">
        <v>124</v>
      </c>
      <c r="Q96" s="17">
        <v>0.315</v>
      </c>
      <c r="R96" s="17" t="s">
        <v>40</v>
      </c>
      <c r="S96" s="18">
        <v>1.44</v>
      </c>
      <c r="T96" s="29">
        <f t="shared" si="2"/>
        <v>0.4536</v>
      </c>
      <c r="U96" s="115"/>
      <c r="V96" s="146"/>
    </row>
    <row r="97" spans="1:22" s="10" customFormat="1" ht="39" customHeight="1" x14ac:dyDescent="0.25">
      <c r="A97" s="108"/>
      <c r="B97" s="101"/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1">
        <v>0</v>
      </c>
      <c r="M97" s="21">
        <v>0</v>
      </c>
      <c r="N97" s="9" t="s">
        <v>37</v>
      </c>
      <c r="O97" s="17"/>
      <c r="P97" s="37" t="s">
        <v>125</v>
      </c>
      <c r="Q97" s="17">
        <v>1.355</v>
      </c>
      <c r="R97" s="17" t="s">
        <v>40</v>
      </c>
      <c r="S97" s="18">
        <v>0.48</v>
      </c>
      <c r="T97" s="29">
        <f t="shared" si="2"/>
        <v>0.65039999999999998</v>
      </c>
      <c r="U97" s="115"/>
      <c r="V97" s="146"/>
    </row>
    <row r="98" spans="1:22" s="10" customFormat="1" ht="39" customHeight="1" x14ac:dyDescent="0.25">
      <c r="A98" s="108"/>
      <c r="B98" s="101"/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1">
        <v>0</v>
      </c>
      <c r="M98" s="21">
        <v>0</v>
      </c>
      <c r="N98" s="9" t="s">
        <v>37</v>
      </c>
      <c r="O98" s="17"/>
      <c r="P98" s="37" t="s">
        <v>126</v>
      </c>
      <c r="Q98" s="17">
        <v>1.22</v>
      </c>
      <c r="R98" s="17" t="s">
        <v>40</v>
      </c>
      <c r="S98" s="18">
        <v>0.48</v>
      </c>
      <c r="T98" s="29">
        <f t="shared" si="2"/>
        <v>0.58560000000000001</v>
      </c>
      <c r="U98" s="115"/>
      <c r="V98" s="146"/>
    </row>
    <row r="99" spans="1:22" s="10" customFormat="1" ht="39" customHeight="1" x14ac:dyDescent="0.25">
      <c r="A99" s="108"/>
      <c r="B99" s="101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1">
        <v>0</v>
      </c>
      <c r="M99" s="21">
        <v>0</v>
      </c>
      <c r="N99" s="9" t="s">
        <v>37</v>
      </c>
      <c r="O99" s="17"/>
      <c r="P99" s="37" t="s">
        <v>127</v>
      </c>
      <c r="Q99" s="17">
        <v>0.115</v>
      </c>
      <c r="R99" s="17" t="s">
        <v>40</v>
      </c>
      <c r="S99" s="18">
        <v>4</v>
      </c>
      <c r="T99" s="29">
        <f t="shared" si="2"/>
        <v>0.46</v>
      </c>
      <c r="U99" s="115"/>
      <c r="V99" s="146"/>
    </row>
    <row r="100" spans="1:22" s="10" customFormat="1" ht="39" customHeight="1" x14ac:dyDescent="0.25">
      <c r="A100" s="108"/>
      <c r="B100" s="101"/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1">
        <v>0</v>
      </c>
      <c r="M100" s="21">
        <v>0</v>
      </c>
      <c r="N100" s="9" t="s">
        <v>37</v>
      </c>
      <c r="O100" s="17"/>
      <c r="P100" s="37" t="s">
        <v>71</v>
      </c>
      <c r="Q100" s="17">
        <v>0.22</v>
      </c>
      <c r="R100" s="17" t="s">
        <v>40</v>
      </c>
      <c r="S100" s="18">
        <v>1.44</v>
      </c>
      <c r="T100" s="29">
        <f t="shared" si="2"/>
        <v>0.31679999999999997</v>
      </c>
      <c r="U100" s="115"/>
      <c r="V100" s="146"/>
    </row>
    <row r="101" spans="1:22" s="10" customFormat="1" ht="39" customHeight="1" x14ac:dyDescent="0.25">
      <c r="A101" s="108"/>
      <c r="B101" s="101"/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1">
        <v>0</v>
      </c>
      <c r="M101" s="21">
        <v>0</v>
      </c>
      <c r="N101" s="9" t="s">
        <v>37</v>
      </c>
      <c r="O101" s="17"/>
      <c r="P101" s="37" t="s">
        <v>72</v>
      </c>
      <c r="Q101" s="17">
        <v>0.40500000000000003</v>
      </c>
      <c r="R101" s="17" t="s">
        <v>40</v>
      </c>
      <c r="S101" s="18">
        <v>1.44</v>
      </c>
      <c r="T101" s="29">
        <f t="shared" si="2"/>
        <v>0.58320000000000005</v>
      </c>
      <c r="U101" s="115"/>
      <c r="V101" s="146"/>
    </row>
    <row r="102" spans="1:22" s="10" customFormat="1" ht="39" customHeight="1" x14ac:dyDescent="0.25">
      <c r="A102" s="108"/>
      <c r="B102" s="101"/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1">
        <v>0</v>
      </c>
      <c r="M102" s="21">
        <v>0</v>
      </c>
      <c r="N102" s="9" t="s">
        <v>37</v>
      </c>
      <c r="O102" s="17"/>
      <c r="P102" s="37" t="s">
        <v>74</v>
      </c>
      <c r="Q102" s="17">
        <v>0.02</v>
      </c>
      <c r="R102" s="17" t="s">
        <v>40</v>
      </c>
      <c r="S102" s="18">
        <v>0.96</v>
      </c>
      <c r="T102" s="29">
        <f t="shared" si="2"/>
        <v>1.9199999999999998E-2</v>
      </c>
      <c r="U102" s="115"/>
      <c r="V102" s="146"/>
    </row>
    <row r="103" spans="1:22" s="10" customFormat="1" ht="39" customHeight="1" x14ac:dyDescent="0.25">
      <c r="A103" s="108"/>
      <c r="B103" s="101"/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1">
        <v>0</v>
      </c>
      <c r="M103" s="21">
        <v>0</v>
      </c>
      <c r="N103" s="9" t="s">
        <v>37</v>
      </c>
      <c r="O103" s="17"/>
      <c r="P103" s="37" t="s">
        <v>75</v>
      </c>
      <c r="Q103" s="17">
        <v>0.36499999999999999</v>
      </c>
      <c r="R103" s="17" t="s">
        <v>40</v>
      </c>
      <c r="S103" s="18">
        <v>6.24</v>
      </c>
      <c r="T103" s="29">
        <f t="shared" si="2"/>
        <v>2.2776000000000001</v>
      </c>
      <c r="U103" s="115"/>
      <c r="V103" s="146"/>
    </row>
    <row r="104" spans="1:22" s="10" customFormat="1" ht="39" customHeight="1" x14ac:dyDescent="0.25">
      <c r="A104" s="108"/>
      <c r="B104" s="101"/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1">
        <v>0</v>
      </c>
      <c r="M104" s="21">
        <v>0</v>
      </c>
      <c r="N104" s="9" t="s">
        <v>37</v>
      </c>
      <c r="O104" s="17"/>
      <c r="P104" s="37" t="s">
        <v>76</v>
      </c>
      <c r="Q104" s="17">
        <v>1.9E-2</v>
      </c>
      <c r="R104" s="17" t="s">
        <v>40</v>
      </c>
      <c r="S104" s="18">
        <v>4.8</v>
      </c>
      <c r="T104" s="29">
        <f t="shared" si="2"/>
        <v>9.1199999999999989E-2</v>
      </c>
      <c r="U104" s="115"/>
      <c r="V104" s="146"/>
    </row>
    <row r="105" spans="1:22" s="10" customFormat="1" ht="39" customHeight="1" x14ac:dyDescent="0.25">
      <c r="A105" s="108"/>
      <c r="B105" s="101"/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1">
        <v>0</v>
      </c>
      <c r="M105" s="21">
        <v>0</v>
      </c>
      <c r="N105" s="9" t="s">
        <v>37</v>
      </c>
      <c r="O105" s="17"/>
      <c r="P105" s="37" t="s">
        <v>145</v>
      </c>
      <c r="Q105" s="17">
        <v>2.1</v>
      </c>
      <c r="R105" s="17" t="s">
        <v>40</v>
      </c>
      <c r="S105" s="18">
        <v>0.96</v>
      </c>
      <c r="T105" s="29">
        <f t="shared" si="2"/>
        <v>2.016</v>
      </c>
      <c r="U105" s="115"/>
      <c r="V105" s="146"/>
    </row>
    <row r="106" spans="1:22" s="10" customFormat="1" ht="39" customHeight="1" x14ac:dyDescent="0.25">
      <c r="A106" s="108"/>
      <c r="B106" s="101"/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1">
        <v>0</v>
      </c>
      <c r="M106" s="21">
        <v>0</v>
      </c>
      <c r="N106" s="9" t="s">
        <v>37</v>
      </c>
      <c r="O106" s="17"/>
      <c r="P106" s="37" t="s">
        <v>128</v>
      </c>
      <c r="Q106" s="17">
        <v>0.03</v>
      </c>
      <c r="R106" s="17" t="s">
        <v>40</v>
      </c>
      <c r="S106" s="18">
        <v>4.8</v>
      </c>
      <c r="T106" s="29">
        <f t="shared" si="2"/>
        <v>0.14399999999999999</v>
      </c>
      <c r="U106" s="115"/>
      <c r="V106" s="146"/>
    </row>
    <row r="107" spans="1:22" s="10" customFormat="1" ht="39" customHeight="1" x14ac:dyDescent="0.25">
      <c r="A107" s="108"/>
      <c r="B107" s="101"/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1">
        <v>0</v>
      </c>
      <c r="M107" s="21">
        <v>0</v>
      </c>
      <c r="N107" s="9" t="s">
        <v>37</v>
      </c>
      <c r="O107" s="17"/>
      <c r="P107" s="37" t="s">
        <v>129</v>
      </c>
      <c r="Q107" s="17">
        <v>3.3000000000000002E-2</v>
      </c>
      <c r="R107" s="17" t="s">
        <v>40</v>
      </c>
      <c r="S107" s="18">
        <v>4.8</v>
      </c>
      <c r="T107" s="29">
        <f t="shared" si="2"/>
        <v>0.15840000000000001</v>
      </c>
      <c r="U107" s="115"/>
      <c r="V107" s="146"/>
    </row>
    <row r="108" spans="1:22" s="10" customFormat="1" ht="39" customHeight="1" x14ac:dyDescent="0.25">
      <c r="A108" s="108"/>
      <c r="B108" s="101"/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 t="s">
        <v>37</v>
      </c>
      <c r="O108" s="27"/>
      <c r="P108" s="37" t="s">
        <v>130</v>
      </c>
      <c r="Q108" s="17">
        <v>0.17799999999999999</v>
      </c>
      <c r="R108" s="17" t="s">
        <v>40</v>
      </c>
      <c r="S108" s="18">
        <v>2.4</v>
      </c>
      <c r="T108" s="29">
        <f t="shared" si="2"/>
        <v>0.42719999999999997</v>
      </c>
      <c r="U108" s="115"/>
      <c r="V108" s="146"/>
    </row>
    <row r="109" spans="1:22" s="10" customFormat="1" ht="39" customHeight="1" x14ac:dyDescent="0.25">
      <c r="A109" s="108"/>
      <c r="B109" s="101"/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1">
        <v>0</v>
      </c>
      <c r="M109" s="21">
        <v>0</v>
      </c>
      <c r="N109" s="9" t="s">
        <v>37</v>
      </c>
      <c r="O109" s="34"/>
      <c r="P109" s="37" t="s">
        <v>131</v>
      </c>
      <c r="Q109" s="17">
        <v>2.3E-2</v>
      </c>
      <c r="R109" s="17" t="s">
        <v>40</v>
      </c>
      <c r="S109" s="18">
        <v>4.8</v>
      </c>
      <c r="T109" s="29">
        <f t="shared" si="2"/>
        <v>0.1104</v>
      </c>
      <c r="U109" s="115"/>
      <c r="V109" s="146"/>
    </row>
    <row r="110" spans="1:22" s="10" customFormat="1" ht="39" customHeight="1" x14ac:dyDescent="0.25">
      <c r="A110" s="108"/>
      <c r="B110" s="101"/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1">
        <v>0</v>
      </c>
      <c r="M110" s="21">
        <v>0</v>
      </c>
      <c r="N110" s="9" t="s">
        <v>37</v>
      </c>
      <c r="O110" s="34"/>
      <c r="P110" s="38" t="s">
        <v>146</v>
      </c>
      <c r="Q110" s="17">
        <v>2.3E-2</v>
      </c>
      <c r="R110" s="17" t="s">
        <v>40</v>
      </c>
      <c r="S110" s="18">
        <v>4.8</v>
      </c>
      <c r="T110" s="29">
        <f t="shared" si="2"/>
        <v>0.1104</v>
      </c>
      <c r="U110" s="115"/>
      <c r="V110" s="146"/>
    </row>
    <row r="111" spans="1:22" s="10" customFormat="1" ht="39" customHeight="1" x14ac:dyDescent="0.25">
      <c r="A111" s="108"/>
      <c r="B111" s="101"/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1">
        <v>0</v>
      </c>
      <c r="M111" s="21">
        <v>0</v>
      </c>
      <c r="N111" s="9" t="s">
        <v>37</v>
      </c>
      <c r="O111" s="34"/>
      <c r="P111" s="36" t="s">
        <v>95</v>
      </c>
      <c r="Q111" s="17">
        <v>0.17499999999999999</v>
      </c>
      <c r="R111" s="17" t="s">
        <v>40</v>
      </c>
      <c r="S111" s="18">
        <v>2.4</v>
      </c>
      <c r="T111" s="29">
        <f t="shared" si="2"/>
        <v>0.42</v>
      </c>
      <c r="U111" s="115"/>
      <c r="V111" s="146"/>
    </row>
    <row r="112" spans="1:22" s="10" customFormat="1" ht="39" customHeight="1" x14ac:dyDescent="0.25">
      <c r="A112" s="108"/>
      <c r="B112" s="101"/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1">
        <v>0</v>
      </c>
      <c r="M112" s="21">
        <v>0</v>
      </c>
      <c r="N112" s="9" t="s">
        <v>37</v>
      </c>
      <c r="O112" s="34"/>
      <c r="P112" s="36" t="s">
        <v>132</v>
      </c>
      <c r="Q112" s="17">
        <v>6.8000000000000005E-2</v>
      </c>
      <c r="R112" s="17" t="s">
        <v>40</v>
      </c>
      <c r="S112" s="18">
        <v>0.96</v>
      </c>
      <c r="T112" s="29">
        <f t="shared" ref="T112:T120" si="3">Q112*S112</f>
        <v>6.5280000000000005E-2</v>
      </c>
      <c r="U112" s="115"/>
      <c r="V112" s="146"/>
    </row>
    <row r="113" spans="1:69" s="10" customFormat="1" ht="39" customHeight="1" x14ac:dyDescent="0.25">
      <c r="A113" s="108"/>
      <c r="B113" s="101"/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1">
        <v>0</v>
      </c>
      <c r="M113" s="21">
        <v>0</v>
      </c>
      <c r="N113" s="9" t="s">
        <v>37</v>
      </c>
      <c r="O113" s="34"/>
      <c r="P113" s="36" t="s">
        <v>133</v>
      </c>
      <c r="Q113" s="17">
        <v>7.0000000000000007E-2</v>
      </c>
      <c r="R113" s="17" t="s">
        <v>40</v>
      </c>
      <c r="S113" s="18">
        <v>4.8</v>
      </c>
      <c r="T113" s="29">
        <f t="shared" si="3"/>
        <v>0.33600000000000002</v>
      </c>
      <c r="U113" s="115"/>
      <c r="V113" s="146"/>
    </row>
    <row r="114" spans="1:69" s="10" customFormat="1" ht="39" customHeight="1" x14ac:dyDescent="0.25">
      <c r="A114" s="107"/>
      <c r="B114" s="102"/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1">
        <v>0</v>
      </c>
      <c r="M114" s="21">
        <v>0</v>
      </c>
      <c r="N114" s="9" t="s">
        <v>37</v>
      </c>
      <c r="O114" s="34"/>
      <c r="P114" s="36" t="s">
        <v>134</v>
      </c>
      <c r="Q114" s="17">
        <v>0.78500000000000003</v>
      </c>
      <c r="R114" s="17" t="s">
        <v>40</v>
      </c>
      <c r="S114" s="18">
        <v>0.96</v>
      </c>
      <c r="T114" s="29">
        <f t="shared" si="3"/>
        <v>0.75360000000000005</v>
      </c>
      <c r="U114" s="115"/>
      <c r="V114" s="146"/>
    </row>
    <row r="115" spans="1:69" s="10" customFormat="1" ht="50.25" customHeight="1" x14ac:dyDescent="0.25">
      <c r="A115" s="106">
        <v>7</v>
      </c>
      <c r="B115" s="109">
        <v>45007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1">
        <v>0</v>
      </c>
      <c r="M115" s="21">
        <v>0</v>
      </c>
      <c r="N115" s="9" t="s">
        <v>37</v>
      </c>
      <c r="O115" s="34"/>
      <c r="P115" s="66" t="s">
        <v>147</v>
      </c>
      <c r="Q115" s="17">
        <v>797.5</v>
      </c>
      <c r="R115" s="17" t="s">
        <v>40</v>
      </c>
      <c r="S115" s="18">
        <v>2</v>
      </c>
      <c r="T115" s="29">
        <f t="shared" si="3"/>
        <v>1595</v>
      </c>
      <c r="U115" s="114" t="s">
        <v>149</v>
      </c>
      <c r="V115" s="145" t="s">
        <v>150</v>
      </c>
    </row>
    <row r="116" spans="1:69" s="10" customFormat="1" ht="54" customHeight="1" x14ac:dyDescent="0.25">
      <c r="A116" s="107"/>
      <c r="B116" s="110"/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1">
        <v>0</v>
      </c>
      <c r="M116" s="21">
        <v>0</v>
      </c>
      <c r="N116" s="9" t="s">
        <v>37</v>
      </c>
      <c r="O116" s="34"/>
      <c r="P116" s="66" t="s">
        <v>148</v>
      </c>
      <c r="Q116" s="28">
        <v>223.245</v>
      </c>
      <c r="R116" s="17" t="s">
        <v>40</v>
      </c>
      <c r="S116" s="18">
        <v>2</v>
      </c>
      <c r="T116" s="29">
        <f t="shared" si="3"/>
        <v>446.49</v>
      </c>
      <c r="U116" s="116"/>
      <c r="V116" s="147"/>
    </row>
    <row r="117" spans="1:69" s="10" customFormat="1" ht="39" customHeight="1" x14ac:dyDescent="0.25">
      <c r="A117" s="17">
        <v>8</v>
      </c>
      <c r="B117" s="67">
        <v>44999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1">
        <v>0</v>
      </c>
      <c r="M117" s="21">
        <v>0</v>
      </c>
      <c r="N117" s="9" t="s">
        <v>37</v>
      </c>
      <c r="O117" s="65" t="s">
        <v>44</v>
      </c>
      <c r="P117" s="36" t="s">
        <v>153</v>
      </c>
      <c r="Q117" s="28">
        <v>0.20200000000000001</v>
      </c>
      <c r="R117" s="17" t="s">
        <v>40</v>
      </c>
      <c r="S117" s="18">
        <v>100</v>
      </c>
      <c r="T117" s="29">
        <f t="shared" si="3"/>
        <v>20.200000000000003</v>
      </c>
      <c r="U117" s="24" t="s">
        <v>151</v>
      </c>
      <c r="V117" s="30" t="s">
        <v>152</v>
      </c>
    </row>
    <row r="118" spans="1:69" s="10" customFormat="1" ht="39" customHeight="1" x14ac:dyDescent="0.25">
      <c r="A118" s="106">
        <v>9</v>
      </c>
      <c r="B118" s="111">
        <v>45012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1">
        <v>0</v>
      </c>
      <c r="M118" s="21">
        <v>0</v>
      </c>
      <c r="N118" s="9" t="s">
        <v>37</v>
      </c>
      <c r="O118" s="65"/>
      <c r="P118" s="36" t="s">
        <v>154</v>
      </c>
      <c r="Q118" s="28">
        <v>70</v>
      </c>
      <c r="R118" s="17" t="s">
        <v>159</v>
      </c>
      <c r="S118" s="18">
        <v>2</v>
      </c>
      <c r="T118" s="29">
        <f t="shared" si="3"/>
        <v>140</v>
      </c>
      <c r="U118" s="114" t="s">
        <v>157</v>
      </c>
      <c r="V118" s="145" t="s">
        <v>158</v>
      </c>
    </row>
    <row r="119" spans="1:69" s="10" customFormat="1" ht="39" customHeight="1" x14ac:dyDescent="0.25">
      <c r="A119" s="108"/>
      <c r="B119" s="112"/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1">
        <v>0</v>
      </c>
      <c r="M119" s="21">
        <v>0</v>
      </c>
      <c r="N119" s="9" t="s">
        <v>37</v>
      </c>
      <c r="O119" s="65"/>
      <c r="P119" s="36" t="s">
        <v>155</v>
      </c>
      <c r="Q119" s="28">
        <v>71</v>
      </c>
      <c r="R119" s="17" t="s">
        <v>159</v>
      </c>
      <c r="S119" s="18">
        <v>1</v>
      </c>
      <c r="T119" s="29">
        <f t="shared" si="3"/>
        <v>71</v>
      </c>
      <c r="U119" s="115"/>
      <c r="V119" s="146"/>
    </row>
    <row r="120" spans="1:69" s="10" customFormat="1" ht="39" customHeight="1" x14ac:dyDescent="0.25">
      <c r="A120" s="107"/>
      <c r="B120" s="113"/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1">
        <v>0</v>
      </c>
      <c r="M120" s="21">
        <v>0</v>
      </c>
      <c r="N120" s="9" t="s">
        <v>37</v>
      </c>
      <c r="O120" s="65"/>
      <c r="P120" s="36" t="s">
        <v>156</v>
      </c>
      <c r="Q120" s="28">
        <v>75</v>
      </c>
      <c r="R120" s="17" t="s">
        <v>159</v>
      </c>
      <c r="S120" s="18">
        <v>0.5</v>
      </c>
      <c r="T120" s="29">
        <f t="shared" si="3"/>
        <v>37.5</v>
      </c>
      <c r="U120" s="116"/>
      <c r="V120" s="147"/>
    </row>
    <row r="121" spans="1:69" s="11" customFormat="1" ht="36" customHeight="1" x14ac:dyDescent="0.25">
      <c r="A121" s="152" t="s">
        <v>38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3"/>
      <c r="Q121" s="152"/>
      <c r="R121" s="152"/>
      <c r="S121" s="152"/>
      <c r="T121" s="152"/>
      <c r="U121" s="152"/>
      <c r="V121" s="15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</row>
    <row r="122" spans="1:69" ht="75" customHeight="1" x14ac:dyDescent="0.25">
      <c r="A122" s="17">
        <v>10</v>
      </c>
      <c r="B122" s="25">
        <v>44991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1">
        <v>0</v>
      </c>
      <c r="M122" s="21">
        <v>0</v>
      </c>
      <c r="N122" s="9" t="s">
        <v>37</v>
      </c>
      <c r="O122" s="17"/>
      <c r="P122" s="14" t="s">
        <v>165</v>
      </c>
      <c r="Q122" s="31">
        <v>1158.5</v>
      </c>
      <c r="R122" s="9" t="s">
        <v>42</v>
      </c>
      <c r="S122" s="32">
        <v>5</v>
      </c>
      <c r="T122" s="28">
        <f>Q122*S122</f>
        <v>5792.5</v>
      </c>
      <c r="U122" s="14" t="s">
        <v>161</v>
      </c>
      <c r="V122" s="14" t="s">
        <v>162</v>
      </c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</row>
    <row r="123" spans="1:69" s="10" customFormat="1" ht="75" customHeight="1" x14ac:dyDescent="0.25">
      <c r="A123" s="40">
        <v>11</v>
      </c>
      <c r="B123" s="25">
        <v>44991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1">
        <v>0</v>
      </c>
      <c r="M123" s="21">
        <v>0</v>
      </c>
      <c r="N123" s="9" t="s">
        <v>37</v>
      </c>
      <c r="O123" s="17"/>
      <c r="P123" s="14" t="s">
        <v>166</v>
      </c>
      <c r="Q123" s="31">
        <v>913.37</v>
      </c>
      <c r="R123" s="9" t="s">
        <v>42</v>
      </c>
      <c r="S123" s="32">
        <v>5</v>
      </c>
      <c r="T123" s="28">
        <f t="shared" ref="T123" si="4">Q123*S123</f>
        <v>4566.8500000000004</v>
      </c>
      <c r="U123" s="14" t="s">
        <v>161</v>
      </c>
      <c r="V123" s="14" t="s">
        <v>163</v>
      </c>
    </row>
    <row r="124" spans="1:69" s="10" customFormat="1" ht="75" customHeight="1" x14ac:dyDescent="0.25">
      <c r="A124" s="40">
        <v>12</v>
      </c>
      <c r="B124" s="25">
        <v>44992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1">
        <v>0</v>
      </c>
      <c r="M124" s="21">
        <v>0</v>
      </c>
      <c r="N124" s="9" t="s">
        <v>37</v>
      </c>
      <c r="O124" s="17"/>
      <c r="P124" s="14" t="s">
        <v>165</v>
      </c>
      <c r="Q124" s="31">
        <v>887.58</v>
      </c>
      <c r="R124" s="9" t="s">
        <v>42</v>
      </c>
      <c r="S124" s="32">
        <v>5</v>
      </c>
      <c r="T124" s="28">
        <f>Q124*S124</f>
        <v>4437.9000000000005</v>
      </c>
      <c r="U124" s="14" t="s">
        <v>161</v>
      </c>
      <c r="V124" s="14" t="s">
        <v>164</v>
      </c>
    </row>
    <row r="125" spans="1:69" ht="75" customHeight="1" x14ac:dyDescent="0.25">
      <c r="A125" s="40">
        <v>13</v>
      </c>
      <c r="B125" s="25">
        <v>44994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1">
        <v>0</v>
      </c>
      <c r="M125" s="21">
        <v>0</v>
      </c>
      <c r="N125" s="9" t="s">
        <v>37</v>
      </c>
      <c r="O125" s="17"/>
      <c r="P125" s="14" t="s">
        <v>167</v>
      </c>
      <c r="Q125" s="31">
        <v>66.066000000000003</v>
      </c>
      <c r="R125" s="17" t="s">
        <v>41</v>
      </c>
      <c r="S125" s="32">
        <v>1</v>
      </c>
      <c r="T125" s="28">
        <f>Q125*S125</f>
        <v>66.066000000000003</v>
      </c>
      <c r="U125" s="14" t="s">
        <v>168</v>
      </c>
      <c r="V125" s="14" t="s">
        <v>169</v>
      </c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</row>
    <row r="126" spans="1:69" ht="75" customHeight="1" x14ac:dyDescent="0.25">
      <c r="A126" s="17">
        <v>14</v>
      </c>
      <c r="B126" s="33">
        <v>45013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1">
        <v>0</v>
      </c>
      <c r="M126" s="21">
        <v>0</v>
      </c>
      <c r="N126" s="17" t="s">
        <v>37</v>
      </c>
      <c r="O126" s="17"/>
      <c r="P126" s="14" t="s">
        <v>170</v>
      </c>
      <c r="Q126" s="31">
        <v>0.752</v>
      </c>
      <c r="R126" s="17" t="s">
        <v>41</v>
      </c>
      <c r="S126" s="32">
        <v>0.48</v>
      </c>
      <c r="T126" s="28">
        <f>Q126*S126</f>
        <v>0.36096</v>
      </c>
      <c r="U126" s="14" t="s">
        <v>171</v>
      </c>
      <c r="V126" s="14" t="s">
        <v>172</v>
      </c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</row>
    <row r="127" spans="1:69" ht="42" customHeight="1" x14ac:dyDescent="0.25">
      <c r="A127" s="17">
        <v>15</v>
      </c>
      <c r="B127" s="33">
        <v>43920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1">
        <v>0</v>
      </c>
      <c r="M127" s="21">
        <v>0</v>
      </c>
      <c r="N127" s="17" t="s">
        <v>37</v>
      </c>
      <c r="O127" s="17"/>
      <c r="P127" s="35" t="s">
        <v>173</v>
      </c>
      <c r="Q127" s="16">
        <v>99</v>
      </c>
      <c r="R127" s="17" t="s">
        <v>41</v>
      </c>
      <c r="S127" s="18">
        <v>0.47799999999999998</v>
      </c>
      <c r="T127" s="16">
        <f>Q127*S127</f>
        <v>47.321999999999996</v>
      </c>
      <c r="U127" s="70" t="s">
        <v>174</v>
      </c>
      <c r="V127" s="70" t="s">
        <v>179</v>
      </c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</row>
    <row r="128" spans="1:69" ht="42" customHeight="1" x14ac:dyDescent="0.25">
      <c r="A128" s="17">
        <v>16</v>
      </c>
      <c r="B128" s="33">
        <v>44988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1">
        <v>0</v>
      </c>
      <c r="M128" s="21">
        <v>0</v>
      </c>
      <c r="N128" s="17" t="s">
        <v>37</v>
      </c>
      <c r="O128" s="17"/>
      <c r="P128" s="70" t="s">
        <v>185</v>
      </c>
      <c r="Q128" s="16">
        <v>12</v>
      </c>
      <c r="R128" s="17" t="s">
        <v>41</v>
      </c>
      <c r="S128" s="18">
        <v>0.48</v>
      </c>
      <c r="T128" s="16">
        <f t="shared" ref="T128" si="5">Q128*S128</f>
        <v>5.76</v>
      </c>
      <c r="U128" s="70" t="s">
        <v>175</v>
      </c>
      <c r="V128" s="70" t="s">
        <v>180</v>
      </c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</row>
    <row r="129" spans="1:69" ht="89.25" customHeight="1" x14ac:dyDescent="0.25">
      <c r="A129" s="17">
        <v>17</v>
      </c>
      <c r="B129" s="33">
        <v>44992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1">
        <v>0</v>
      </c>
      <c r="M129" s="21">
        <v>0</v>
      </c>
      <c r="N129" s="17" t="s">
        <v>37</v>
      </c>
      <c r="O129" s="17"/>
      <c r="P129" s="70" t="s">
        <v>186</v>
      </c>
      <c r="Q129" s="16">
        <v>76.2</v>
      </c>
      <c r="R129" s="17" t="s">
        <v>41</v>
      </c>
      <c r="S129" s="18">
        <v>0.48</v>
      </c>
      <c r="T129" s="16">
        <f t="shared" ref="T129:T143" si="6">Q129*S129</f>
        <v>36.576000000000001</v>
      </c>
      <c r="U129" s="70" t="s">
        <v>176</v>
      </c>
      <c r="V129" s="70" t="s">
        <v>181</v>
      </c>
      <c r="W129" s="2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</row>
    <row r="130" spans="1:69" s="10" customFormat="1" ht="89.25" customHeight="1" x14ac:dyDescent="0.25">
      <c r="A130" s="106">
        <v>18</v>
      </c>
      <c r="B130" s="100">
        <v>45008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1">
        <v>0</v>
      </c>
      <c r="M130" s="21">
        <v>0</v>
      </c>
      <c r="N130" s="17" t="s">
        <v>37</v>
      </c>
      <c r="O130" s="17"/>
      <c r="P130" s="71" t="s">
        <v>188</v>
      </c>
      <c r="Q130" s="16">
        <v>56.805</v>
      </c>
      <c r="R130" s="17" t="s">
        <v>40</v>
      </c>
      <c r="S130" s="18">
        <v>0.48</v>
      </c>
      <c r="T130" s="16">
        <f t="shared" si="6"/>
        <v>27.266399999999997</v>
      </c>
      <c r="U130" s="97" t="s">
        <v>177</v>
      </c>
      <c r="V130" s="97" t="s">
        <v>182</v>
      </c>
      <c r="W130" s="20"/>
    </row>
    <row r="131" spans="1:69" s="10" customFormat="1" ht="89.25" customHeight="1" x14ac:dyDescent="0.25">
      <c r="A131" s="107"/>
      <c r="B131" s="102"/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1">
        <v>0</v>
      </c>
      <c r="M131" s="21">
        <v>0</v>
      </c>
      <c r="N131" s="17" t="s">
        <v>37</v>
      </c>
      <c r="O131" s="17"/>
      <c r="P131" s="71" t="s">
        <v>189</v>
      </c>
      <c r="Q131" s="16">
        <v>18.29</v>
      </c>
      <c r="R131" s="17" t="s">
        <v>40</v>
      </c>
      <c r="S131" s="18">
        <v>0.96</v>
      </c>
      <c r="T131" s="16">
        <f t="shared" si="6"/>
        <v>17.558399999999999</v>
      </c>
      <c r="U131" s="99"/>
      <c r="V131" s="99"/>
      <c r="W131" s="20"/>
    </row>
    <row r="132" spans="1:69" s="10" customFormat="1" ht="89.25" customHeight="1" x14ac:dyDescent="0.25">
      <c r="A132" s="106">
        <v>19</v>
      </c>
      <c r="B132" s="100">
        <v>45008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1">
        <v>0</v>
      </c>
      <c r="M132" s="21">
        <v>0</v>
      </c>
      <c r="N132" s="17" t="s">
        <v>37</v>
      </c>
      <c r="O132" s="17"/>
      <c r="P132" s="71" t="s">
        <v>190</v>
      </c>
      <c r="Q132" s="16">
        <v>12.8</v>
      </c>
      <c r="R132" s="17" t="s">
        <v>40</v>
      </c>
      <c r="S132" s="18">
        <v>0.48</v>
      </c>
      <c r="T132" s="16">
        <f t="shared" si="6"/>
        <v>6.1440000000000001</v>
      </c>
      <c r="U132" s="97" t="s">
        <v>177</v>
      </c>
      <c r="V132" s="97" t="s">
        <v>183</v>
      </c>
      <c r="W132" s="20"/>
    </row>
    <row r="133" spans="1:69" s="10" customFormat="1" ht="89.25" customHeight="1" x14ac:dyDescent="0.25">
      <c r="A133" s="108"/>
      <c r="B133" s="101"/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1">
        <v>0</v>
      </c>
      <c r="M133" s="21">
        <v>0</v>
      </c>
      <c r="N133" s="17" t="s">
        <v>37</v>
      </c>
      <c r="O133" s="17"/>
      <c r="P133" s="71" t="s">
        <v>191</v>
      </c>
      <c r="Q133" s="16">
        <v>4.9000000000000004</v>
      </c>
      <c r="R133" s="17" t="s">
        <v>40</v>
      </c>
      <c r="S133" s="18">
        <v>0.48</v>
      </c>
      <c r="T133" s="16">
        <f t="shared" si="6"/>
        <v>2.3519999999999999</v>
      </c>
      <c r="U133" s="98"/>
      <c r="V133" s="98"/>
      <c r="W133" s="20"/>
    </row>
    <row r="134" spans="1:69" s="10" customFormat="1" ht="89.25" customHeight="1" x14ac:dyDescent="0.25">
      <c r="A134" s="108"/>
      <c r="B134" s="101"/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1">
        <v>0</v>
      </c>
      <c r="M134" s="21">
        <v>0</v>
      </c>
      <c r="N134" s="17" t="s">
        <v>37</v>
      </c>
      <c r="O134" s="17"/>
      <c r="P134" s="71" t="s">
        <v>192</v>
      </c>
      <c r="Q134" s="16">
        <v>9.9</v>
      </c>
      <c r="R134" s="17" t="s">
        <v>40</v>
      </c>
      <c r="S134" s="18">
        <v>0.96</v>
      </c>
      <c r="T134" s="16">
        <f t="shared" si="6"/>
        <v>9.5039999999999996</v>
      </c>
      <c r="U134" s="98"/>
      <c r="V134" s="98"/>
      <c r="W134" s="20"/>
    </row>
    <row r="135" spans="1:69" s="10" customFormat="1" ht="89.25" customHeight="1" x14ac:dyDescent="0.25">
      <c r="A135" s="108"/>
      <c r="B135" s="101"/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1">
        <v>0</v>
      </c>
      <c r="M135" s="21">
        <v>0</v>
      </c>
      <c r="N135" s="17" t="s">
        <v>37</v>
      </c>
      <c r="O135" s="17"/>
      <c r="P135" s="71" t="s">
        <v>193</v>
      </c>
      <c r="Q135" s="16">
        <v>2.2400000000000002</v>
      </c>
      <c r="R135" s="17" t="s">
        <v>40</v>
      </c>
      <c r="S135" s="61">
        <v>0.96</v>
      </c>
      <c r="T135" s="16">
        <f t="shared" si="6"/>
        <v>2.1504000000000003</v>
      </c>
      <c r="U135" s="98"/>
      <c r="V135" s="98"/>
      <c r="W135" s="20"/>
    </row>
    <row r="136" spans="1:69" s="10" customFormat="1" ht="89.25" customHeight="1" x14ac:dyDescent="0.25">
      <c r="A136" s="108"/>
      <c r="B136" s="101"/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1">
        <v>0</v>
      </c>
      <c r="M136" s="21">
        <v>0</v>
      </c>
      <c r="N136" s="17" t="s">
        <v>37</v>
      </c>
      <c r="O136" s="17"/>
      <c r="P136" s="71" t="s">
        <v>194</v>
      </c>
      <c r="Q136" s="16">
        <v>8.9250000000000007</v>
      </c>
      <c r="R136" s="17" t="s">
        <v>40</v>
      </c>
      <c r="S136" s="61">
        <v>0.48</v>
      </c>
      <c r="T136" s="16">
        <f t="shared" si="6"/>
        <v>4.2839999999999998</v>
      </c>
      <c r="U136" s="98"/>
      <c r="V136" s="98"/>
      <c r="W136" s="20"/>
    </row>
    <row r="137" spans="1:69" s="10" customFormat="1" ht="89.25" customHeight="1" x14ac:dyDescent="0.25">
      <c r="A137" s="108"/>
      <c r="B137" s="101"/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1">
        <v>0</v>
      </c>
      <c r="M137" s="21">
        <v>0</v>
      </c>
      <c r="N137" s="17" t="s">
        <v>37</v>
      </c>
      <c r="O137" s="17"/>
      <c r="P137" s="71" t="s">
        <v>195</v>
      </c>
      <c r="Q137" s="16">
        <v>12.419</v>
      </c>
      <c r="R137" s="17" t="s">
        <v>40</v>
      </c>
      <c r="S137" s="61">
        <v>0.48</v>
      </c>
      <c r="T137" s="16">
        <f t="shared" si="6"/>
        <v>5.9611200000000002</v>
      </c>
      <c r="U137" s="98"/>
      <c r="V137" s="98"/>
      <c r="W137" s="20"/>
    </row>
    <row r="138" spans="1:69" s="10" customFormat="1" ht="89.25" customHeight="1" x14ac:dyDescent="0.25">
      <c r="A138" s="108"/>
      <c r="B138" s="101"/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1">
        <v>0</v>
      </c>
      <c r="M138" s="21">
        <v>0</v>
      </c>
      <c r="N138" s="17" t="s">
        <v>37</v>
      </c>
      <c r="O138" s="17"/>
      <c r="P138" s="71" t="s">
        <v>196</v>
      </c>
      <c r="Q138" s="16">
        <v>0.91</v>
      </c>
      <c r="R138" s="17" t="s">
        <v>40</v>
      </c>
      <c r="S138" s="18">
        <v>0.96</v>
      </c>
      <c r="T138" s="16">
        <f t="shared" si="6"/>
        <v>0.87360000000000004</v>
      </c>
      <c r="U138" s="98"/>
      <c r="V138" s="98"/>
      <c r="W138" s="20"/>
    </row>
    <row r="139" spans="1:69" s="10" customFormat="1" ht="89.25" customHeight="1" x14ac:dyDescent="0.25">
      <c r="A139" s="108"/>
      <c r="B139" s="101"/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1">
        <v>0</v>
      </c>
      <c r="M139" s="21">
        <v>0</v>
      </c>
      <c r="N139" s="17" t="s">
        <v>37</v>
      </c>
      <c r="O139" s="17"/>
      <c r="P139" s="71" t="s">
        <v>197</v>
      </c>
      <c r="Q139" s="16">
        <v>1.35</v>
      </c>
      <c r="R139" s="17" t="s">
        <v>40</v>
      </c>
      <c r="S139" s="18">
        <v>0.96</v>
      </c>
      <c r="T139" s="16">
        <f t="shared" si="6"/>
        <v>1.296</v>
      </c>
      <c r="U139" s="98"/>
      <c r="V139" s="98"/>
      <c r="W139" s="20"/>
    </row>
    <row r="140" spans="1:69" s="10" customFormat="1" ht="89.25" customHeight="1" x14ac:dyDescent="0.25">
      <c r="A140" s="108"/>
      <c r="B140" s="101"/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1">
        <v>0</v>
      </c>
      <c r="M140" s="21">
        <v>0</v>
      </c>
      <c r="N140" s="17" t="s">
        <v>37</v>
      </c>
      <c r="O140" s="17"/>
      <c r="P140" s="71" t="s">
        <v>198</v>
      </c>
      <c r="Q140" s="16">
        <v>2.3149999999999999</v>
      </c>
      <c r="R140" s="17" t="s">
        <v>40</v>
      </c>
      <c r="S140" s="18">
        <v>0.96</v>
      </c>
      <c r="T140" s="16">
        <f t="shared" si="6"/>
        <v>2.2223999999999999</v>
      </c>
      <c r="U140" s="98"/>
      <c r="V140" s="98"/>
      <c r="W140" s="20"/>
    </row>
    <row r="141" spans="1:69" s="10" customFormat="1" ht="89.25" customHeight="1" x14ac:dyDescent="0.25">
      <c r="A141" s="108"/>
      <c r="B141" s="101"/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1">
        <v>0</v>
      </c>
      <c r="M141" s="21">
        <v>0</v>
      </c>
      <c r="N141" s="17" t="s">
        <v>37</v>
      </c>
      <c r="O141" s="17"/>
      <c r="P141" s="71" t="s">
        <v>199</v>
      </c>
      <c r="Q141" s="16">
        <v>1.89</v>
      </c>
      <c r="R141" s="17" t="s">
        <v>40</v>
      </c>
      <c r="S141" s="18">
        <v>0.48</v>
      </c>
      <c r="T141" s="16">
        <f t="shared" si="6"/>
        <v>0.9071999999999999</v>
      </c>
      <c r="U141" s="98"/>
      <c r="V141" s="98"/>
      <c r="W141" s="20"/>
    </row>
    <row r="142" spans="1:69" s="10" customFormat="1" ht="89.25" customHeight="1" x14ac:dyDescent="0.25">
      <c r="A142" s="108"/>
      <c r="B142" s="101"/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1">
        <v>0</v>
      </c>
      <c r="M142" s="21">
        <v>0</v>
      </c>
      <c r="N142" s="17" t="s">
        <v>37</v>
      </c>
      <c r="O142" s="17"/>
      <c r="P142" s="71" t="s">
        <v>200</v>
      </c>
      <c r="Q142" s="16">
        <v>0.59499999999999997</v>
      </c>
      <c r="R142" s="17" t="s">
        <v>40</v>
      </c>
      <c r="S142" s="18">
        <v>0.96</v>
      </c>
      <c r="T142" s="16">
        <f t="shared" si="6"/>
        <v>0.57119999999999993</v>
      </c>
      <c r="U142" s="98"/>
      <c r="V142" s="98"/>
      <c r="W142" s="20"/>
    </row>
    <row r="143" spans="1:69" s="10" customFormat="1" ht="89.25" customHeight="1" x14ac:dyDescent="0.25">
      <c r="A143" s="107"/>
      <c r="B143" s="102"/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21">
        <v>0</v>
      </c>
      <c r="L143" s="21">
        <v>0</v>
      </c>
      <c r="M143" s="21">
        <v>0</v>
      </c>
      <c r="N143" s="17" t="s">
        <v>37</v>
      </c>
      <c r="O143" s="17"/>
      <c r="P143" s="71" t="s">
        <v>201</v>
      </c>
      <c r="Q143" s="16">
        <v>7.9</v>
      </c>
      <c r="R143" s="17" t="s">
        <v>40</v>
      </c>
      <c r="S143" s="18">
        <v>0.48</v>
      </c>
      <c r="T143" s="16">
        <f t="shared" si="6"/>
        <v>3.7919999999999998</v>
      </c>
      <c r="U143" s="99"/>
      <c r="V143" s="99"/>
      <c r="W143" s="20"/>
    </row>
    <row r="144" spans="1:69" s="10" customFormat="1" ht="89.25" customHeight="1" x14ac:dyDescent="0.25">
      <c r="A144" s="17">
        <v>20</v>
      </c>
      <c r="B144" s="33">
        <v>45013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15">
        <v>0</v>
      </c>
      <c r="K144" s="17">
        <v>0</v>
      </c>
      <c r="L144" s="17">
        <v>0</v>
      </c>
      <c r="M144" s="17">
        <v>0</v>
      </c>
      <c r="N144" s="17" t="s">
        <v>37</v>
      </c>
      <c r="O144" s="17"/>
      <c r="P144" s="70" t="s">
        <v>187</v>
      </c>
      <c r="Q144" s="17" t="s">
        <v>210</v>
      </c>
      <c r="R144" s="17" t="s">
        <v>41</v>
      </c>
      <c r="S144" s="86">
        <v>0.48</v>
      </c>
      <c r="T144" s="16">
        <v>2.64</v>
      </c>
      <c r="U144" s="70" t="s">
        <v>178</v>
      </c>
      <c r="V144" s="70" t="s">
        <v>184</v>
      </c>
      <c r="W144" s="20"/>
    </row>
    <row r="145" spans="1:69" s="10" customFormat="1" ht="89.25" customHeight="1" x14ac:dyDescent="0.25">
      <c r="A145" s="82">
        <v>21</v>
      </c>
      <c r="B145" s="74">
        <v>45001</v>
      </c>
      <c r="C145" s="83">
        <v>0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26">
        <v>0</v>
      </c>
      <c r="K145" s="82">
        <v>0</v>
      </c>
      <c r="L145" s="82">
        <v>0</v>
      </c>
      <c r="M145" s="82">
        <v>0</v>
      </c>
      <c r="N145" s="82" t="s">
        <v>37</v>
      </c>
      <c r="O145" s="82"/>
      <c r="P145" s="81" t="s">
        <v>187</v>
      </c>
      <c r="Q145" s="82" t="s">
        <v>210</v>
      </c>
      <c r="R145" s="82" t="s">
        <v>41</v>
      </c>
      <c r="S145" s="87">
        <v>0.48</v>
      </c>
      <c r="T145" s="77">
        <v>2.64</v>
      </c>
      <c r="U145" s="79" t="s">
        <v>229</v>
      </c>
      <c r="V145" s="80" t="s">
        <v>230</v>
      </c>
      <c r="W145" s="20"/>
    </row>
    <row r="146" spans="1:69" s="10" customFormat="1" ht="89.25" customHeight="1" x14ac:dyDescent="0.25">
      <c r="A146" s="17">
        <v>22</v>
      </c>
      <c r="B146" s="76">
        <v>45005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15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 t="s">
        <v>37</v>
      </c>
      <c r="O146" s="17"/>
      <c r="P146" s="68" t="s">
        <v>214</v>
      </c>
      <c r="Q146" s="16">
        <v>99</v>
      </c>
      <c r="R146" s="17" t="s">
        <v>41</v>
      </c>
      <c r="S146" s="18">
        <v>0.48</v>
      </c>
      <c r="T146" s="16">
        <f>Q146*S146</f>
        <v>47.519999999999996</v>
      </c>
      <c r="U146" s="68" t="s">
        <v>212</v>
      </c>
      <c r="V146" s="69" t="s">
        <v>216</v>
      </c>
      <c r="W146" s="20"/>
    </row>
    <row r="147" spans="1:69" s="10" customFormat="1" ht="89.25" customHeight="1" x14ac:dyDescent="0.25">
      <c r="A147" s="17">
        <v>23</v>
      </c>
      <c r="B147" s="67">
        <v>45012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 t="s">
        <v>37</v>
      </c>
      <c r="O147" s="84"/>
      <c r="P147" s="65" t="s">
        <v>219</v>
      </c>
      <c r="Q147" s="16">
        <v>80</v>
      </c>
      <c r="R147" s="65" t="s">
        <v>41</v>
      </c>
      <c r="S147" s="34">
        <v>0.75</v>
      </c>
      <c r="T147" s="16">
        <f>Q147*S147</f>
        <v>60</v>
      </c>
      <c r="U147" s="68" t="s">
        <v>218</v>
      </c>
      <c r="V147" s="67">
        <v>45006</v>
      </c>
      <c r="W147" s="20"/>
    </row>
    <row r="148" spans="1:69" s="10" customFormat="1" ht="45" customHeight="1" x14ac:dyDescent="0.25">
      <c r="A148" s="17">
        <v>24</v>
      </c>
      <c r="B148" s="76">
        <v>45005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15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 t="s">
        <v>37</v>
      </c>
      <c r="O148" s="17"/>
      <c r="P148" s="68" t="s">
        <v>215</v>
      </c>
      <c r="Q148" s="16">
        <v>339.887</v>
      </c>
      <c r="R148" s="17" t="s">
        <v>41</v>
      </c>
      <c r="S148" s="18">
        <v>1</v>
      </c>
      <c r="T148" s="16">
        <f>Q148*S148</f>
        <v>339.887</v>
      </c>
      <c r="U148" s="68" t="s">
        <v>213</v>
      </c>
      <c r="V148" s="69" t="s">
        <v>217</v>
      </c>
      <c r="W148" s="20"/>
    </row>
    <row r="149" spans="1:69" s="10" customFormat="1" ht="89.25" customHeight="1" x14ac:dyDescent="0.25">
      <c r="A149" s="103" t="s">
        <v>202</v>
      </c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5"/>
      <c r="W149" s="20"/>
    </row>
    <row r="150" spans="1:69" s="10" customFormat="1" ht="89.25" customHeight="1" x14ac:dyDescent="0.25">
      <c r="A150" s="82">
        <v>25</v>
      </c>
      <c r="B150" s="74">
        <v>44998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21">
        <v>0</v>
      </c>
      <c r="K150" s="21">
        <v>0</v>
      </c>
      <c r="L150" s="21">
        <v>0</v>
      </c>
      <c r="M150" s="21">
        <v>0</v>
      </c>
      <c r="N150" s="27" t="s">
        <v>37</v>
      </c>
      <c r="O150" s="27"/>
      <c r="P150" s="81" t="s">
        <v>206</v>
      </c>
      <c r="Q150" s="77">
        <v>10</v>
      </c>
      <c r="R150" s="82" t="s">
        <v>41</v>
      </c>
      <c r="S150" s="78">
        <v>1</v>
      </c>
      <c r="T150" s="77">
        <f>Q150*S150</f>
        <v>10</v>
      </c>
      <c r="U150" s="79" t="s">
        <v>203</v>
      </c>
      <c r="V150" s="80" t="s">
        <v>204</v>
      </c>
      <c r="W150" s="20"/>
    </row>
    <row r="151" spans="1:69" s="10" customFormat="1" ht="89.25" customHeight="1" x14ac:dyDescent="0.25">
      <c r="A151" s="17">
        <v>26</v>
      </c>
      <c r="B151" s="33">
        <v>44998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 t="s">
        <v>37</v>
      </c>
      <c r="O151" s="17"/>
      <c r="P151" s="70" t="s">
        <v>206</v>
      </c>
      <c r="Q151" s="16">
        <v>17.387</v>
      </c>
      <c r="R151" s="17" t="s">
        <v>41</v>
      </c>
      <c r="S151" s="18">
        <v>1</v>
      </c>
      <c r="T151" s="16">
        <f>Q151*S151</f>
        <v>17.387</v>
      </c>
      <c r="U151" s="68" t="s">
        <v>203</v>
      </c>
      <c r="V151" s="69" t="s">
        <v>205</v>
      </c>
      <c r="W151" s="20"/>
    </row>
    <row r="152" spans="1:69" s="10" customFormat="1" ht="37.5" customHeight="1" x14ac:dyDescent="0.25">
      <c r="A152" s="103" t="s">
        <v>211</v>
      </c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6"/>
      <c r="W152" s="20"/>
    </row>
    <row r="153" spans="1:69" ht="49.5" customHeight="1" x14ac:dyDescent="0.25">
      <c r="A153" s="40">
        <v>27</v>
      </c>
      <c r="B153" s="25">
        <v>44998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75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17" t="s">
        <v>37</v>
      </c>
      <c r="O153" s="40"/>
      <c r="P153" s="70" t="s">
        <v>207</v>
      </c>
      <c r="Q153" s="16">
        <v>339.887</v>
      </c>
      <c r="R153" s="17" t="s">
        <v>41</v>
      </c>
      <c r="S153" s="18">
        <v>1</v>
      </c>
      <c r="T153" s="16">
        <f>Q153*S153</f>
        <v>339.887</v>
      </c>
      <c r="U153" s="68" t="s">
        <v>208</v>
      </c>
      <c r="V153" s="72" t="s">
        <v>209</v>
      </c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</row>
    <row r="154" spans="1:69" s="10" customFormat="1" ht="32.25" customHeight="1" x14ac:dyDescent="0.25">
      <c r="A154" s="91" t="s">
        <v>220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3"/>
    </row>
    <row r="155" spans="1:69" s="10" customFormat="1" ht="47.25" customHeight="1" x14ac:dyDescent="0.25">
      <c r="A155" s="17">
        <v>28</v>
      </c>
      <c r="B155" s="76">
        <v>44988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75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17" t="s">
        <v>37</v>
      </c>
      <c r="O155" s="73"/>
      <c r="P155" s="17" t="s">
        <v>223</v>
      </c>
      <c r="Q155" s="16">
        <v>1</v>
      </c>
      <c r="R155" s="17" t="s">
        <v>41</v>
      </c>
      <c r="S155" s="18">
        <v>1</v>
      </c>
      <c r="T155" s="16">
        <f t="shared" ref="T155:T157" si="7">Q155*S155</f>
        <v>1</v>
      </c>
      <c r="U155" s="68" t="s">
        <v>221</v>
      </c>
      <c r="V155" s="68" t="s">
        <v>222</v>
      </c>
    </row>
    <row r="156" spans="1:69" s="10" customFormat="1" ht="47.25" customHeight="1" x14ac:dyDescent="0.25">
      <c r="A156" s="94" t="s">
        <v>39</v>
      </c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6"/>
    </row>
    <row r="157" spans="1:69" s="10" customFormat="1" ht="47.25" customHeight="1" x14ac:dyDescent="0.25">
      <c r="A157" s="82">
        <v>29</v>
      </c>
      <c r="B157" s="88">
        <v>45005</v>
      </c>
      <c r="C157" s="83">
        <v>0</v>
      </c>
      <c r="D157" s="83">
        <v>0</v>
      </c>
      <c r="E157" s="83">
        <v>0</v>
      </c>
      <c r="F157" s="83">
        <v>0</v>
      </c>
      <c r="G157" s="83">
        <v>0</v>
      </c>
      <c r="H157" s="26">
        <v>0</v>
      </c>
      <c r="I157" s="82">
        <v>0</v>
      </c>
      <c r="J157" s="82">
        <v>0</v>
      </c>
      <c r="K157" s="82">
        <v>0</v>
      </c>
      <c r="L157" s="82">
        <v>0</v>
      </c>
      <c r="M157" s="82">
        <v>0</v>
      </c>
      <c r="N157" s="82" t="s">
        <v>37</v>
      </c>
      <c r="O157" s="82"/>
      <c r="P157" s="80" t="s">
        <v>227</v>
      </c>
      <c r="Q157" s="77">
        <v>74.3</v>
      </c>
      <c r="R157" s="82" t="s">
        <v>41</v>
      </c>
      <c r="S157" s="85">
        <v>0.46</v>
      </c>
      <c r="T157" s="77">
        <f t="shared" si="7"/>
        <v>34.177999999999997</v>
      </c>
      <c r="U157" s="89" t="s">
        <v>224</v>
      </c>
      <c r="V157" s="90" t="s">
        <v>228</v>
      </c>
    </row>
    <row r="158" spans="1:69" s="10" customFormat="1" ht="47.25" customHeight="1" x14ac:dyDescent="0.25">
      <c r="A158" s="59">
        <v>30</v>
      </c>
      <c r="B158" s="76">
        <v>44998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 t="s">
        <v>37</v>
      </c>
      <c r="O158" s="17"/>
      <c r="P158" s="68" t="s">
        <v>226</v>
      </c>
      <c r="Q158" s="17">
        <v>4.51</v>
      </c>
      <c r="R158" s="17" t="s">
        <v>41</v>
      </c>
      <c r="S158" s="40">
        <v>0.48</v>
      </c>
      <c r="T158" s="17">
        <f>Q158*S158</f>
        <v>2.1647999999999996</v>
      </c>
      <c r="U158" s="68" t="s">
        <v>225</v>
      </c>
      <c r="V158" s="69" t="s">
        <v>231</v>
      </c>
    </row>
  </sheetData>
  <mergeCells count="57">
    <mergeCell ref="A16:A79"/>
    <mergeCell ref="U16:U79"/>
    <mergeCell ref="V16:V79"/>
    <mergeCell ref="B16:B79"/>
    <mergeCell ref="B84:B114"/>
    <mergeCell ref="V130:V131"/>
    <mergeCell ref="U84:U114"/>
    <mergeCell ref="V84:V114"/>
    <mergeCell ref="U115:U116"/>
    <mergeCell ref="V115:V116"/>
    <mergeCell ref="V118:V120"/>
    <mergeCell ref="A121:V121"/>
    <mergeCell ref="A115:A116"/>
    <mergeCell ref="A118:A120"/>
    <mergeCell ref="A84:A114"/>
    <mergeCell ref="R1:V1"/>
    <mergeCell ref="R2:V2"/>
    <mergeCell ref="R3:V3"/>
    <mergeCell ref="G5:U5"/>
    <mergeCell ref="G6:U6"/>
    <mergeCell ref="G7:U7"/>
    <mergeCell ref="G8:U8"/>
    <mergeCell ref="A9:A13"/>
    <mergeCell ref="B9:B13"/>
    <mergeCell ref="E12:G12"/>
    <mergeCell ref="C11:L11"/>
    <mergeCell ref="C10:M10"/>
    <mergeCell ref="H12:I12"/>
    <mergeCell ref="C9:O9"/>
    <mergeCell ref="A15:V15"/>
    <mergeCell ref="J12:L12"/>
    <mergeCell ref="C12:D12"/>
    <mergeCell ref="M11:M13"/>
    <mergeCell ref="N10:O11"/>
    <mergeCell ref="N12:N13"/>
    <mergeCell ref="O12:O13"/>
    <mergeCell ref="P9:P13"/>
    <mergeCell ref="V9:V13"/>
    <mergeCell ref="T9:T13"/>
    <mergeCell ref="R9:R13"/>
    <mergeCell ref="Q9:Q13"/>
    <mergeCell ref="S9:S13"/>
    <mergeCell ref="U9:U13"/>
    <mergeCell ref="A130:A131"/>
    <mergeCell ref="A132:A143"/>
    <mergeCell ref="B115:B116"/>
    <mergeCell ref="B118:B120"/>
    <mergeCell ref="U118:U120"/>
    <mergeCell ref="B130:B131"/>
    <mergeCell ref="U130:U131"/>
    <mergeCell ref="A154:V154"/>
    <mergeCell ref="A156:V156"/>
    <mergeCell ref="U132:U143"/>
    <mergeCell ref="V132:V143"/>
    <mergeCell ref="B132:B143"/>
    <mergeCell ref="A149:V149"/>
    <mergeCell ref="A152:V152"/>
  </mergeCells>
  <pageMargins left="0.25" right="0.25" top="0.75" bottom="0.75" header="0.30000001192092901" footer="0.30000001192092901"/>
  <pageSetup paperSize="9" scale="41" orientation="landscape" r:id="rId1"/>
  <rowBreaks count="1" manualBreakCount="1">
    <brk id="120" max="21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2023-04-05T13:30:38Z</cp:lastPrinted>
  <dcterms:created xsi:type="dcterms:W3CDTF">2023-03-10T04:08:19Z</dcterms:created>
  <dcterms:modified xsi:type="dcterms:W3CDTF">2023-04-06T07:22:11Z</dcterms:modified>
</cp:coreProperties>
</file>