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34" i="1" l="1"/>
  <c r="F34" i="1"/>
  <c r="E14" i="1"/>
  <c r="F14" i="1"/>
  <c r="F39" i="1" l="1"/>
  <c r="F36" i="1" s="1"/>
  <c r="E36" i="1"/>
  <c r="F13" i="1" l="1"/>
  <c r="E13" i="1"/>
</calcChain>
</file>

<file path=xl/sharedStrings.xml><?xml version="1.0" encoding="utf-8"?>
<sst xmlns="http://schemas.openxmlformats.org/spreadsheetml/2006/main" count="100" uniqueCount="85">
  <si>
    <t>Приложение № 9</t>
  </si>
  <si>
    <t>к приказу ФАС России</t>
  </si>
  <si>
    <t>от 18 января 2019 г. № 38/19</t>
  </si>
  <si>
    <t>Форма 2</t>
  </si>
  <si>
    <t xml:space="preserve"> в сфере транспортировки газа по газораспределительным сетям</t>
  </si>
  <si>
    <t>N</t>
  </si>
  <si>
    <t>Наименование показателя</t>
  </si>
  <si>
    <t>Сроки строительства</t>
  </si>
  <si>
    <t>Стоимостная оценка инвестиций, тыс. руб. (без НДС)</t>
  </si>
  <si>
    <t>Основные проектные характеристики объектов капитального строительства</t>
  </si>
  <si>
    <t>начало</t>
  </si>
  <si>
    <t>окончание</t>
  </si>
  <si>
    <t>совокупно по объекту</t>
  </si>
  <si>
    <t>в отчетном периоде</t>
  </si>
  <si>
    <t>источник финансирования</t>
  </si>
  <si>
    <t>протяженность линейной части газопроводов, км</t>
  </si>
  <si>
    <t>диаметр (диапазон диаметров) газопроводов, мм</t>
  </si>
  <si>
    <t>количество газорегуляторных пунктов, единиц</t>
  </si>
  <si>
    <t>1.</t>
  </si>
  <si>
    <t>Общая сумма инвестиций</t>
  </si>
  <si>
    <t>2.</t>
  </si>
  <si>
    <t>Сведения о строительстве, реконструкции объектов капитального строительства</t>
  </si>
  <si>
    <t>2.1.</t>
  </si>
  <si>
    <t>Техническое перевооружение ГРП-7 по адресу: ЯНАО, г. Новый Уренгой, 2 кв. МЭЗ</t>
  </si>
  <si>
    <t>спец/надбавка</t>
  </si>
  <si>
    <t>2.2.</t>
  </si>
  <si>
    <t>Техническое перевооружение ГРП-1 по адресу: ЯНАО, г. Новый Уренгой, пос. Пионерский</t>
  </si>
  <si>
    <t>2.3.</t>
  </si>
  <si>
    <t>Строительство  объекта: «Подводящий газопровод высокого давления для газоснабжения  Храма Серафима Саровского по  адресу: ЯНАО, г.Новый Уренгой, ул. Захаренкова, д.2»</t>
  </si>
  <si>
    <t>2.4.</t>
  </si>
  <si>
    <t xml:space="preserve">Строительство объекта: «Подводящий газопровод высокого  давления  по адресу: ЯНАО, г. Новый Уренгой м-н Лимбияха </t>
  </si>
  <si>
    <t>2.5.</t>
  </si>
  <si>
    <t>2.6.</t>
  </si>
  <si>
    <t xml:space="preserve">Техническое перевооружение газопровода высокого давления 2 х Ду200 по адресу: ЯНАО, г.Новый Уренгой, ДНТ «Северянин» (вынос газопровода из-под пятна  застройки) </t>
  </si>
  <si>
    <t>2.7.</t>
  </si>
  <si>
    <t xml:space="preserve">Строительство объекта: «Подводящий газопровод высокого  давления  для газоснабжения индивидуальных жилых домов  в  СТ ДПК «Дунай»,  СНТ ДПК «Ермак»,  
СНТ ДК «Простоквашино» </t>
  </si>
  <si>
    <t>2.8.</t>
  </si>
  <si>
    <t>2.9.</t>
  </si>
  <si>
    <t>Строительство объекта: Сеть газораспределения СНТ "Титан" по адресу: ЯНАО, г. Новый Уренгой, Северо-западнее Северной коммунальной зоны.</t>
  </si>
  <si>
    <t>2.10.</t>
  </si>
  <si>
    <t>Строительство объекта: Сеть газораспределения СНТ ДК "Простоквашино" по адресу: ЯНАО, г. Новый Уренгой, Восточная промзона</t>
  </si>
  <si>
    <t>2.11.</t>
  </si>
  <si>
    <t>Строительство объекта: Сеть газораспределения СТ ДПК "Дунай" по адресу: ЯНАО, г. Новый Уренгой, Восточная промзона</t>
  </si>
  <si>
    <t>2.12.</t>
  </si>
  <si>
    <t>Строительство объекта: Сеть газораспределения ТСН "Виктория" по адресу: ЯНАО, г. Новый Уренгой, р. Уралец</t>
  </si>
  <si>
    <t>2.13.</t>
  </si>
  <si>
    <t>Строительство ГРП с подводящим газопроводом в мкр. Заозерный (Южный)</t>
  </si>
  <si>
    <t>2.14.</t>
  </si>
  <si>
    <t>Стороительство объекта: Внутриквартальный газопровод сети газораспределения участков ИЖС в районе школы Д.И. Коротчаево, по адресу: ЯНАО, г. Новый Уренгой, мкр. Коротчаево</t>
  </si>
  <si>
    <t>2.15.</t>
  </si>
  <si>
    <t>Стороительство объекта: Внутриквартальный газопровод сети газораспределения участков ИЖС в  микрорайоне Лимбияха,, по адресу: ЯНАО, г. Новый Уренгой, мкрн. Лимбияха, ул. Иртышская-ул. Обская-ул. Уральская</t>
  </si>
  <si>
    <t>Догазификация</t>
  </si>
  <si>
    <t>3.</t>
  </si>
  <si>
    <t>Объекты капитального строительства (основные стройки):</t>
  </si>
  <si>
    <t>3.1.</t>
  </si>
  <si>
    <t>4.</t>
  </si>
  <si>
    <t>Новые объекты:</t>
  </si>
  <si>
    <t>4.1.</t>
  </si>
  <si>
    <t>Покупка газопровода: Газопровод к административному зданию Уренгойского УМН АО "Транснефть-Сибирь"</t>
  </si>
  <si>
    <t>заемные средства</t>
  </si>
  <si>
    <t>5.</t>
  </si>
  <si>
    <t>Реконструируемые (модернизируемые) объекты:</t>
  </si>
  <si>
    <t>5.1.</t>
  </si>
  <si>
    <t>амортизационные отчисления</t>
  </si>
  <si>
    <t>5.2.</t>
  </si>
  <si>
    <t>Капитальный ремонт газопроводы-ввода в ж/дома</t>
  </si>
  <si>
    <t>5.3.</t>
  </si>
  <si>
    <t>Строительство объектов газового участка Коротчаево</t>
  </si>
  <si>
    <t>Стоимость землянных, дорожно-строительных работ и работ по устройству барьерного ограждения</t>
  </si>
  <si>
    <t>Заемные средства</t>
  </si>
  <si>
    <t>Покупка оборудования, АБК</t>
  </si>
  <si>
    <t>6.</t>
  </si>
  <si>
    <t>Сведения о приобретении оборудования не входящего в сметы строек</t>
  </si>
  <si>
    <t>6.1.</t>
  </si>
  <si>
    <t>7.</t>
  </si>
  <si>
    <t>Сведения о долгосрочных финансовых вложениях</t>
  </si>
  <si>
    <t>7.1.</t>
  </si>
  <si>
    <t>8.</t>
  </si>
  <si>
    <t>Сведения о приобретении внеоборотных активов</t>
  </si>
  <si>
    <t>8.1.</t>
  </si>
  <si>
    <t>Информация об инвестиционных программах   АО "НОВО-УРЕНГОЙМЕЖРАЙГАЗ" на 2022 г.</t>
  </si>
  <si>
    <t>Строительство газопровода высокого давления Ру=0,6 Мпа, Ду=150 мм: 1. строительство газопровода высокого давления Р=0,6 Мпа, Ду=150 мм от ул. Индустриальная до газопровода Р=0,6 МПА, Ду=500 мм связки Север-Юг; 2. вынос из под пятна застройки объекта: "Газопровод высокого давления Ду=150 мм от Пионерского поселения к котельной вагон-городка треста УГПС"</t>
  </si>
  <si>
    <t>спец/надбавка/догазификация</t>
  </si>
  <si>
    <t>догазификация</t>
  </si>
  <si>
    <t>Капитальный ремонт газопроводов, ГРП по результатам диагностирования за 2020-2022 г.г.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</si>
</sst>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00"/>
    <numFmt numFmtId="165" formatCode="_-* #,##0.000\ _₽_-;\-* #,##0.000\ _₽_-;_-* &quot;-&quot;??\ _₽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justify" vertical="center"/>
    </xf>
    <xf numFmtId="0" fontId="6" fillId="2" borderId="0" xfId="0" applyFont="1" applyFill="1" applyAlignment="1">
      <alignment horizontal="right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justify" vertical="center" wrapText="1"/>
    </xf>
    <xf numFmtId="2" fontId="8" fillId="2" borderId="6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justify" vertical="center" wrapText="1"/>
    </xf>
    <xf numFmtId="2" fontId="8" fillId="2" borderId="8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justify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14" fontId="9" fillId="2" borderId="12" xfId="0" applyNumberFormat="1" applyFont="1" applyFill="1" applyBorder="1" applyAlignment="1">
      <alignment horizontal="center" vertical="center" wrapText="1"/>
    </xf>
    <xf numFmtId="164" fontId="9" fillId="2" borderId="12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49" fontId="9" fillId="2" borderId="14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vertical="top" wrapText="1"/>
    </xf>
    <xf numFmtId="165" fontId="9" fillId="2" borderId="12" xfId="1" applyNumberFormat="1" applyFont="1" applyFill="1" applyBorder="1" applyAlignment="1">
      <alignment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left" vertical="center" wrapText="1"/>
    </xf>
    <xf numFmtId="165" fontId="9" fillId="2" borderId="12" xfId="1" applyNumberFormat="1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2" fontId="9" fillId="2" borderId="12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horizontal="center" vertical="center" wrapText="1"/>
    </xf>
    <xf numFmtId="2" fontId="8" fillId="2" borderId="12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justify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14" fontId="10" fillId="2" borderId="12" xfId="0" applyNumberFormat="1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justify" vertical="center" wrapText="1"/>
    </xf>
    <xf numFmtId="14" fontId="11" fillId="2" borderId="12" xfId="0" applyNumberFormat="1" applyFont="1" applyFill="1" applyBorder="1" applyAlignment="1">
      <alignment horizontal="center" vertical="center" wrapText="1"/>
    </xf>
    <xf numFmtId="14" fontId="12" fillId="2" borderId="12" xfId="0" applyNumberFormat="1" applyFont="1" applyFill="1" applyBorder="1" applyAlignment="1">
      <alignment horizontal="center" vertical="center"/>
    </xf>
    <xf numFmtId="2" fontId="11" fillId="2" borderId="12" xfId="0" applyNumberFormat="1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2" fontId="4" fillId="2" borderId="12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justify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justify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workbookViewId="0">
      <selection activeCell="R28" sqref="R28"/>
    </sheetView>
  </sheetViews>
  <sheetFormatPr defaultRowHeight="15" x14ac:dyDescent="0.25"/>
  <cols>
    <col min="1" max="1" width="6.42578125" customWidth="1"/>
    <col min="2" max="2" width="41.28515625" customWidth="1"/>
    <col min="3" max="10" width="12.7109375" customWidth="1"/>
  </cols>
  <sheetData>
    <row r="1" spans="1:10" ht="15.75" x14ac:dyDescent="0.25">
      <c r="A1" s="1"/>
      <c r="B1" s="1"/>
      <c r="C1" s="1"/>
      <c r="D1" s="1"/>
      <c r="E1" s="2"/>
      <c r="F1" s="2"/>
      <c r="G1" s="1"/>
      <c r="H1" s="1"/>
      <c r="I1" s="60" t="s">
        <v>0</v>
      </c>
      <c r="J1" s="60"/>
    </row>
    <row r="2" spans="1:10" ht="15.75" x14ac:dyDescent="0.25">
      <c r="A2" s="1"/>
      <c r="B2" s="1"/>
      <c r="C2" s="1"/>
      <c r="D2" s="1"/>
      <c r="E2" s="2"/>
      <c r="F2" s="2"/>
      <c r="G2" s="1"/>
      <c r="H2" s="61" t="s">
        <v>1</v>
      </c>
      <c r="I2" s="61"/>
      <c r="J2" s="61"/>
    </row>
    <row r="3" spans="1:10" ht="15.75" x14ac:dyDescent="0.25">
      <c r="A3" s="1"/>
      <c r="B3" s="1"/>
      <c r="C3" s="1"/>
      <c r="D3" s="1"/>
      <c r="E3" s="2"/>
      <c r="F3" s="2"/>
      <c r="G3" s="1"/>
      <c r="H3" s="61" t="s">
        <v>2</v>
      </c>
      <c r="I3" s="61"/>
      <c r="J3" s="61"/>
    </row>
    <row r="4" spans="1:10" ht="15.75" x14ac:dyDescent="0.25">
      <c r="A4" s="1"/>
      <c r="B4" s="1"/>
      <c r="C4" s="1"/>
      <c r="D4" s="1"/>
      <c r="E4" s="2"/>
      <c r="F4" s="2"/>
      <c r="G4" s="1"/>
      <c r="H4" s="61"/>
      <c r="I4" s="61"/>
      <c r="J4" s="61"/>
    </row>
    <row r="5" spans="1:10" ht="15.75" x14ac:dyDescent="0.25">
      <c r="A5" s="3"/>
      <c r="B5" s="1"/>
      <c r="C5" s="1"/>
      <c r="D5" s="1"/>
      <c r="E5" s="2"/>
      <c r="F5" s="2"/>
      <c r="G5" s="1"/>
      <c r="H5" s="62" t="s">
        <v>3</v>
      </c>
      <c r="I5" s="62"/>
      <c r="J5" s="62"/>
    </row>
    <row r="6" spans="1:10" ht="15.75" x14ac:dyDescent="0.25">
      <c r="A6" s="3"/>
      <c r="B6" s="1"/>
      <c r="C6" s="1"/>
      <c r="D6" s="1"/>
      <c r="E6" s="2"/>
      <c r="F6" s="2"/>
      <c r="G6" s="1"/>
      <c r="H6" s="4"/>
      <c r="I6" s="4"/>
      <c r="J6" s="4"/>
    </row>
    <row r="7" spans="1:10" ht="15.75" x14ac:dyDescent="0.25">
      <c r="A7" s="59" t="s">
        <v>80</v>
      </c>
      <c r="B7" s="59"/>
      <c r="C7" s="59"/>
      <c r="D7" s="59"/>
      <c r="E7" s="59"/>
      <c r="F7" s="59"/>
      <c r="G7" s="59"/>
      <c r="H7" s="59"/>
      <c r="I7" s="59"/>
      <c r="J7" s="59"/>
    </row>
    <row r="8" spans="1:10" ht="15.75" x14ac:dyDescent="0.25">
      <c r="A8" s="59" t="s">
        <v>4</v>
      </c>
      <c r="B8" s="59"/>
      <c r="C8" s="59"/>
      <c r="D8" s="59"/>
      <c r="E8" s="59"/>
      <c r="F8" s="59"/>
      <c r="G8" s="59"/>
      <c r="H8" s="59"/>
      <c r="I8" s="59"/>
      <c r="J8" s="59"/>
    </row>
    <row r="9" spans="1:10" ht="16.5" thickBot="1" x14ac:dyDescent="0.3">
      <c r="A9" s="3"/>
      <c r="B9" s="1"/>
      <c r="C9" s="1"/>
      <c r="D9" s="1"/>
      <c r="E9" s="2"/>
      <c r="F9" s="2"/>
      <c r="G9" s="1"/>
      <c r="H9" s="1"/>
      <c r="I9" s="1"/>
      <c r="J9" s="1"/>
    </row>
    <row r="10" spans="1:10" ht="16.5" thickBot="1" x14ac:dyDescent="0.3">
      <c r="A10" s="63" t="s">
        <v>5</v>
      </c>
      <c r="B10" s="63" t="s">
        <v>6</v>
      </c>
      <c r="C10" s="65" t="s">
        <v>7</v>
      </c>
      <c r="D10" s="66"/>
      <c r="E10" s="65" t="s">
        <v>8</v>
      </c>
      <c r="F10" s="67"/>
      <c r="G10" s="66"/>
      <c r="H10" s="65" t="s">
        <v>9</v>
      </c>
      <c r="I10" s="67"/>
      <c r="J10" s="66"/>
    </row>
    <row r="11" spans="1:10" ht="95.25" thickBot="1" x14ac:dyDescent="0.3">
      <c r="A11" s="64"/>
      <c r="B11" s="64"/>
      <c r="C11" s="5" t="s">
        <v>10</v>
      </c>
      <c r="D11" s="5" t="s">
        <v>11</v>
      </c>
      <c r="E11" s="5" t="s">
        <v>12</v>
      </c>
      <c r="F11" s="5" t="s">
        <v>13</v>
      </c>
      <c r="G11" s="5" t="s">
        <v>14</v>
      </c>
      <c r="H11" s="5" t="s">
        <v>15</v>
      </c>
      <c r="I11" s="5" t="s">
        <v>16</v>
      </c>
      <c r="J11" s="6" t="s">
        <v>17</v>
      </c>
    </row>
    <row r="12" spans="1:10" ht="16.5" thickBot="1" x14ac:dyDescent="0.3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5">
        <v>8</v>
      </c>
      <c r="I12" s="5">
        <v>9</v>
      </c>
      <c r="J12" s="6">
        <v>10</v>
      </c>
    </row>
    <row r="13" spans="1:10" ht="24.75" customHeight="1" thickBot="1" x14ac:dyDescent="0.3">
      <c r="A13" s="7" t="s">
        <v>18</v>
      </c>
      <c r="B13" s="8" t="s">
        <v>19</v>
      </c>
      <c r="C13" s="9"/>
      <c r="D13" s="9"/>
      <c r="E13" s="10">
        <f>E14+E34+E36</f>
        <v>345323.76</v>
      </c>
      <c r="F13" s="10">
        <f>F14+F34+F36</f>
        <v>191162.14899999998</v>
      </c>
      <c r="G13" s="9"/>
      <c r="H13" s="9"/>
      <c r="I13" s="9"/>
      <c r="J13" s="11"/>
    </row>
    <row r="14" spans="1:10" ht="45.75" customHeight="1" x14ac:dyDescent="0.25">
      <c r="A14" s="12" t="s">
        <v>20</v>
      </c>
      <c r="B14" s="13" t="s">
        <v>21</v>
      </c>
      <c r="C14" s="13"/>
      <c r="D14" s="13"/>
      <c r="E14" s="14">
        <f>E15+E16+E17+E18+E19+E20+E21+E22+E23+E24+E25+E26+E27+E28+E29</f>
        <v>200529.67</v>
      </c>
      <c r="F14" s="14">
        <f>F15+F16+F17+F18+F19+F20+F21+F22+F23+F24+F25+F26+F27+F28+F29</f>
        <v>161932.92199999999</v>
      </c>
      <c r="G14" s="13"/>
      <c r="H14" s="13"/>
      <c r="I14" s="13"/>
      <c r="J14" s="15"/>
    </row>
    <row r="15" spans="1:10" ht="45" customHeight="1" x14ac:dyDescent="0.25">
      <c r="A15" s="16" t="s">
        <v>22</v>
      </c>
      <c r="B15" s="17" t="s">
        <v>23</v>
      </c>
      <c r="C15" s="18">
        <v>44562</v>
      </c>
      <c r="D15" s="18">
        <v>44926</v>
      </c>
      <c r="E15" s="19">
        <v>1991.21</v>
      </c>
      <c r="F15" s="19">
        <v>1991.21</v>
      </c>
      <c r="G15" s="20" t="s">
        <v>24</v>
      </c>
      <c r="H15" s="19"/>
      <c r="I15" s="20"/>
      <c r="J15" s="21">
        <v>1</v>
      </c>
    </row>
    <row r="16" spans="1:10" ht="39" customHeight="1" x14ac:dyDescent="0.25">
      <c r="A16" s="16" t="s">
        <v>25</v>
      </c>
      <c r="B16" s="17" t="s">
        <v>26</v>
      </c>
      <c r="C16" s="18">
        <v>44562</v>
      </c>
      <c r="D16" s="18">
        <v>44926</v>
      </c>
      <c r="E16" s="19">
        <v>1691.011</v>
      </c>
      <c r="F16" s="19">
        <v>1691.011</v>
      </c>
      <c r="G16" s="20" t="s">
        <v>24</v>
      </c>
      <c r="H16" s="19"/>
      <c r="I16" s="20"/>
      <c r="J16" s="21">
        <v>1</v>
      </c>
    </row>
    <row r="17" spans="1:10" ht="71.25" customHeight="1" x14ac:dyDescent="0.25">
      <c r="A17" s="22" t="s">
        <v>27</v>
      </c>
      <c r="B17" s="23" t="s">
        <v>28</v>
      </c>
      <c r="C17" s="18">
        <v>44013</v>
      </c>
      <c r="D17" s="18">
        <v>44926</v>
      </c>
      <c r="E17" s="24">
        <v>3403</v>
      </c>
      <c r="F17" s="24">
        <v>1292</v>
      </c>
      <c r="G17" s="20" t="s">
        <v>24</v>
      </c>
      <c r="H17" s="19">
        <v>0.46500000000000002</v>
      </c>
      <c r="I17" s="20">
        <v>57</v>
      </c>
      <c r="J17" s="21">
        <v>1</v>
      </c>
    </row>
    <row r="18" spans="1:10" ht="47.25" customHeight="1" x14ac:dyDescent="0.25">
      <c r="A18" s="25" t="s">
        <v>29</v>
      </c>
      <c r="B18" s="26" t="s">
        <v>30</v>
      </c>
      <c r="C18" s="18">
        <v>44378</v>
      </c>
      <c r="D18" s="18">
        <v>44926</v>
      </c>
      <c r="E18" s="27">
        <v>16119.755999999999</v>
      </c>
      <c r="F18" s="27">
        <v>16119.755999999999</v>
      </c>
      <c r="G18" s="20" t="s">
        <v>24</v>
      </c>
      <c r="H18" s="19">
        <v>2.1</v>
      </c>
      <c r="I18" s="20">
        <v>108</v>
      </c>
      <c r="J18" s="21">
        <v>1</v>
      </c>
    </row>
    <row r="19" spans="1:10" ht="61.5" customHeight="1" x14ac:dyDescent="0.25">
      <c r="A19" s="25" t="s">
        <v>31</v>
      </c>
      <c r="B19" s="26" t="s">
        <v>33</v>
      </c>
      <c r="C19" s="18">
        <v>44013</v>
      </c>
      <c r="D19" s="18">
        <v>45657</v>
      </c>
      <c r="E19" s="27">
        <v>28525.727999999999</v>
      </c>
      <c r="F19" s="27"/>
      <c r="G19" s="20" t="s">
        <v>24</v>
      </c>
      <c r="H19" s="19">
        <v>1.391</v>
      </c>
      <c r="I19" s="20">
        <v>219</v>
      </c>
      <c r="J19" s="21">
        <v>0</v>
      </c>
    </row>
    <row r="20" spans="1:10" ht="69" customHeight="1" x14ac:dyDescent="0.25">
      <c r="A20" s="25" t="s">
        <v>32</v>
      </c>
      <c r="B20" s="23" t="s">
        <v>35</v>
      </c>
      <c r="C20" s="18">
        <v>44013</v>
      </c>
      <c r="D20" s="18">
        <v>44926</v>
      </c>
      <c r="E20" s="27">
        <v>23548.1</v>
      </c>
      <c r="F20" s="24">
        <v>23548.1</v>
      </c>
      <c r="G20" s="20" t="s">
        <v>82</v>
      </c>
      <c r="H20" s="19">
        <v>3.069</v>
      </c>
      <c r="I20" s="20">
        <v>89</v>
      </c>
      <c r="J20" s="21">
        <v>1</v>
      </c>
    </row>
    <row r="21" spans="1:10" ht="113.25" customHeight="1" x14ac:dyDescent="0.25">
      <c r="A21" s="25" t="s">
        <v>34</v>
      </c>
      <c r="B21" s="17" t="s">
        <v>81</v>
      </c>
      <c r="C21" s="18">
        <v>44013</v>
      </c>
      <c r="D21" s="18">
        <v>44926</v>
      </c>
      <c r="E21" s="19">
        <v>15236</v>
      </c>
      <c r="F21" s="19">
        <v>7276</v>
      </c>
      <c r="G21" s="20" t="s">
        <v>83</v>
      </c>
      <c r="H21" s="19">
        <v>1.78</v>
      </c>
      <c r="I21" s="20">
        <v>159</v>
      </c>
      <c r="J21" s="21">
        <v>0</v>
      </c>
    </row>
    <row r="22" spans="1:10" ht="50.25" customHeight="1" x14ac:dyDescent="0.25">
      <c r="A22" s="22" t="s">
        <v>36</v>
      </c>
      <c r="B22" s="17" t="s">
        <v>38</v>
      </c>
      <c r="C22" s="18">
        <v>44562</v>
      </c>
      <c r="D22" s="18">
        <v>44926</v>
      </c>
      <c r="E22" s="27">
        <v>6930.7809999999999</v>
      </c>
      <c r="F22" s="24">
        <v>6930.7809999999999</v>
      </c>
      <c r="G22" s="20" t="s">
        <v>83</v>
      </c>
      <c r="H22" s="19">
        <v>3.4159999999999999</v>
      </c>
      <c r="I22" s="20"/>
      <c r="J22" s="21"/>
    </row>
    <row r="23" spans="1:10" ht="47.25" customHeight="1" x14ac:dyDescent="0.25">
      <c r="A23" s="22" t="s">
        <v>37</v>
      </c>
      <c r="B23" s="17" t="s">
        <v>40</v>
      </c>
      <c r="C23" s="18">
        <v>44562</v>
      </c>
      <c r="D23" s="18">
        <v>44926</v>
      </c>
      <c r="E23" s="27">
        <v>5042.6530000000002</v>
      </c>
      <c r="F23" s="24">
        <v>5042.6530000000002</v>
      </c>
      <c r="G23" s="20" t="s">
        <v>83</v>
      </c>
      <c r="H23" s="19">
        <v>5.7539999999999996</v>
      </c>
      <c r="I23" s="20"/>
      <c r="J23" s="21"/>
    </row>
    <row r="24" spans="1:10" ht="40.5" customHeight="1" x14ac:dyDescent="0.25">
      <c r="A24" s="22" t="s">
        <v>39</v>
      </c>
      <c r="B24" s="17" t="s">
        <v>42</v>
      </c>
      <c r="C24" s="18">
        <v>44562</v>
      </c>
      <c r="D24" s="18">
        <v>44926</v>
      </c>
      <c r="E24" s="27">
        <v>2741.4850000000001</v>
      </c>
      <c r="F24" s="24">
        <v>2741.4850000000001</v>
      </c>
      <c r="G24" s="20" t="s">
        <v>83</v>
      </c>
      <c r="H24" s="19">
        <v>1.1479999999999999</v>
      </c>
      <c r="I24" s="20"/>
      <c r="J24" s="21"/>
    </row>
    <row r="25" spans="1:10" ht="39.75" customHeight="1" x14ac:dyDescent="0.25">
      <c r="A25" s="22" t="s">
        <v>41</v>
      </c>
      <c r="B25" s="17" t="s">
        <v>44</v>
      </c>
      <c r="C25" s="18">
        <v>44562</v>
      </c>
      <c r="D25" s="18">
        <v>44926</v>
      </c>
      <c r="E25" s="27">
        <v>24429.02</v>
      </c>
      <c r="F25" s="27">
        <v>24429</v>
      </c>
      <c r="G25" s="20" t="s">
        <v>83</v>
      </c>
      <c r="H25" s="19">
        <v>0.78900000000000003</v>
      </c>
      <c r="I25" s="20"/>
      <c r="J25" s="21"/>
    </row>
    <row r="26" spans="1:10" ht="48" customHeight="1" x14ac:dyDescent="0.25">
      <c r="A26" s="22" t="s">
        <v>43</v>
      </c>
      <c r="B26" s="17" t="s">
        <v>46</v>
      </c>
      <c r="C26" s="18">
        <v>44562</v>
      </c>
      <c r="D26" s="18">
        <v>44926</v>
      </c>
      <c r="E26" s="27">
        <v>52582.629000000001</v>
      </c>
      <c r="F26" s="27">
        <v>52582.629000000001</v>
      </c>
      <c r="G26" s="20" t="s">
        <v>83</v>
      </c>
      <c r="H26" s="19">
        <v>4.3890000000000002</v>
      </c>
      <c r="I26" s="20"/>
      <c r="J26" s="21"/>
    </row>
    <row r="27" spans="1:10" ht="54" customHeight="1" x14ac:dyDescent="0.25">
      <c r="A27" s="22" t="s">
        <v>45</v>
      </c>
      <c r="B27" s="17" t="s">
        <v>48</v>
      </c>
      <c r="C27" s="18">
        <v>44562</v>
      </c>
      <c r="D27" s="18">
        <v>44926</v>
      </c>
      <c r="E27" s="27">
        <v>9729.4240000000009</v>
      </c>
      <c r="F27" s="27">
        <v>9729.4240000000009</v>
      </c>
      <c r="G27" s="20" t="s">
        <v>83</v>
      </c>
      <c r="H27" s="19">
        <v>1.95</v>
      </c>
      <c r="I27" s="20"/>
      <c r="J27" s="21"/>
    </row>
    <row r="28" spans="1:10" ht="68.25" customHeight="1" x14ac:dyDescent="0.25">
      <c r="A28" s="22" t="s">
        <v>47</v>
      </c>
      <c r="B28" s="17" t="s">
        <v>50</v>
      </c>
      <c r="C28" s="18">
        <v>44562</v>
      </c>
      <c r="D28" s="18">
        <v>44926</v>
      </c>
      <c r="E28" s="27">
        <v>6728.4560000000001</v>
      </c>
      <c r="F28" s="27">
        <v>6728.4560000000001</v>
      </c>
      <c r="G28" s="20" t="s">
        <v>83</v>
      </c>
      <c r="H28" s="19">
        <v>18.45</v>
      </c>
      <c r="I28" s="20"/>
      <c r="J28" s="21"/>
    </row>
    <row r="29" spans="1:10" x14ac:dyDescent="0.25">
      <c r="A29" s="22" t="s">
        <v>49</v>
      </c>
      <c r="B29" s="28" t="s">
        <v>51</v>
      </c>
      <c r="C29" s="18">
        <v>44562</v>
      </c>
      <c r="D29" s="18">
        <v>44926</v>
      </c>
      <c r="E29" s="27">
        <v>1830.4169999999999</v>
      </c>
      <c r="F29" s="27">
        <v>1830.4169999999999</v>
      </c>
      <c r="G29" s="20" t="s">
        <v>24</v>
      </c>
      <c r="H29" s="19"/>
      <c r="I29" s="20"/>
      <c r="J29" s="21"/>
    </row>
    <row r="30" spans="1:10" x14ac:dyDescent="0.25">
      <c r="A30" s="22"/>
      <c r="B30" s="28"/>
      <c r="C30" s="18"/>
      <c r="D30" s="18"/>
      <c r="E30" s="27"/>
      <c r="F30" s="27"/>
      <c r="G30" s="20"/>
      <c r="H30" s="19"/>
      <c r="I30" s="20"/>
      <c r="J30" s="21"/>
    </row>
    <row r="31" spans="1:10" x14ac:dyDescent="0.25">
      <c r="A31" s="22"/>
      <c r="B31" s="29"/>
      <c r="C31" s="18"/>
      <c r="D31" s="18"/>
      <c r="E31" s="27"/>
      <c r="F31" s="27"/>
      <c r="G31" s="20"/>
      <c r="H31" s="19"/>
      <c r="I31" s="20"/>
      <c r="J31" s="21"/>
    </row>
    <row r="32" spans="1:10" ht="42" customHeight="1" x14ac:dyDescent="0.25">
      <c r="A32" s="30" t="s">
        <v>52</v>
      </c>
      <c r="B32" s="31" t="s">
        <v>53</v>
      </c>
      <c r="C32" s="18">
        <v>43831</v>
      </c>
      <c r="D32" s="18">
        <v>44561</v>
      </c>
      <c r="E32" s="32">
        <v>0</v>
      </c>
      <c r="F32" s="32">
        <v>0</v>
      </c>
      <c r="G32" s="20"/>
      <c r="H32" s="20"/>
      <c r="I32" s="20"/>
      <c r="J32" s="21"/>
    </row>
    <row r="33" spans="1:10" ht="36.75" customHeight="1" x14ac:dyDescent="0.25">
      <c r="A33" s="33" t="s">
        <v>54</v>
      </c>
      <c r="B33" s="34"/>
      <c r="C33" s="35"/>
      <c r="D33" s="35"/>
      <c r="E33" s="35"/>
      <c r="F33" s="35"/>
      <c r="G33" s="35"/>
      <c r="H33" s="35"/>
      <c r="I33" s="35"/>
      <c r="J33" s="36"/>
    </row>
    <row r="34" spans="1:10" ht="15.75" x14ac:dyDescent="0.25">
      <c r="A34" s="37" t="s">
        <v>55</v>
      </c>
      <c r="B34" s="38" t="s">
        <v>56</v>
      </c>
      <c r="C34" s="39"/>
      <c r="D34" s="39"/>
      <c r="E34" s="40">
        <f>E35</f>
        <v>11996.88</v>
      </c>
      <c r="F34" s="40">
        <f>F35</f>
        <v>0</v>
      </c>
      <c r="G34" s="39"/>
      <c r="H34" s="39"/>
      <c r="I34" s="39"/>
      <c r="J34" s="41"/>
    </row>
    <row r="35" spans="1:10" ht="38.25" customHeight="1" x14ac:dyDescent="0.25">
      <c r="A35" s="25" t="s">
        <v>57</v>
      </c>
      <c r="B35" s="42" t="s">
        <v>58</v>
      </c>
      <c r="C35" s="18">
        <v>44927</v>
      </c>
      <c r="D35" s="18">
        <v>46022</v>
      </c>
      <c r="E35" s="32">
        <v>11996.88</v>
      </c>
      <c r="F35" s="20"/>
      <c r="G35" s="20" t="s">
        <v>59</v>
      </c>
      <c r="H35" s="20">
        <v>1.756</v>
      </c>
      <c r="I35" s="20"/>
      <c r="J35" s="21"/>
    </row>
    <row r="36" spans="1:10" ht="37.5" customHeight="1" x14ac:dyDescent="0.25">
      <c r="A36" s="30" t="s">
        <v>60</v>
      </c>
      <c r="B36" s="31" t="s">
        <v>61</v>
      </c>
      <c r="C36" s="43"/>
      <c r="D36" s="43"/>
      <c r="E36" s="40">
        <f>E37+E38+E39</f>
        <v>132797.21</v>
      </c>
      <c r="F36" s="40">
        <f>F37+F38+F39</f>
        <v>29229.226999999999</v>
      </c>
      <c r="G36" s="43"/>
      <c r="H36" s="43"/>
      <c r="I36" s="43"/>
      <c r="J36" s="44"/>
    </row>
    <row r="37" spans="1:10" ht="39" customHeight="1" x14ac:dyDescent="0.25">
      <c r="A37" s="25" t="s">
        <v>62</v>
      </c>
      <c r="B37" s="42" t="s">
        <v>84</v>
      </c>
      <c r="C37" s="18">
        <v>43466</v>
      </c>
      <c r="D37" s="45">
        <v>45291</v>
      </c>
      <c r="E37" s="32">
        <v>55610.6</v>
      </c>
      <c r="F37" s="32">
        <v>865.33</v>
      </c>
      <c r="G37" s="20" t="s">
        <v>63</v>
      </c>
      <c r="H37" s="20"/>
      <c r="I37" s="20"/>
      <c r="J37" s="21"/>
    </row>
    <row r="38" spans="1:10" ht="48.75" customHeight="1" x14ac:dyDescent="0.25">
      <c r="A38" s="25" t="s">
        <v>64</v>
      </c>
      <c r="B38" s="42" t="s">
        <v>65</v>
      </c>
      <c r="C38" s="18">
        <v>43466</v>
      </c>
      <c r="D38" s="45">
        <v>45291</v>
      </c>
      <c r="E38" s="32">
        <v>42585.65</v>
      </c>
      <c r="F38" s="32">
        <v>3128.6</v>
      </c>
      <c r="G38" s="20" t="s">
        <v>63</v>
      </c>
      <c r="H38" s="20"/>
      <c r="I38" s="20"/>
      <c r="J38" s="21"/>
    </row>
    <row r="39" spans="1:10" ht="48.75" customHeight="1" x14ac:dyDescent="0.25">
      <c r="A39" s="25" t="s">
        <v>66</v>
      </c>
      <c r="B39" s="42" t="s">
        <v>67</v>
      </c>
      <c r="C39" s="18">
        <v>43466</v>
      </c>
      <c r="D39" s="45">
        <v>44926</v>
      </c>
      <c r="E39" s="32">
        <v>34600.959999999999</v>
      </c>
      <c r="F39" s="32">
        <f>F40+F41</f>
        <v>25235.296999999999</v>
      </c>
      <c r="G39" s="20" t="s">
        <v>59</v>
      </c>
      <c r="H39" s="20"/>
      <c r="I39" s="20"/>
      <c r="J39" s="21"/>
    </row>
    <row r="40" spans="1:10" ht="40.5" customHeight="1" x14ac:dyDescent="0.25">
      <c r="A40" s="46"/>
      <c r="B40" s="47" t="s">
        <v>68</v>
      </c>
      <c r="C40" s="48"/>
      <c r="D40" s="49">
        <v>44348</v>
      </c>
      <c r="E40" s="50"/>
      <c r="F40" s="50">
        <v>10235.297</v>
      </c>
      <c r="G40" s="51" t="s">
        <v>69</v>
      </c>
      <c r="H40" s="51"/>
      <c r="I40" s="51"/>
      <c r="J40" s="52"/>
    </row>
    <row r="41" spans="1:10" ht="22.5" x14ac:dyDescent="0.25">
      <c r="A41" s="46"/>
      <c r="B41" s="47" t="s">
        <v>70</v>
      </c>
      <c r="C41" s="48"/>
      <c r="D41" s="49">
        <v>44835</v>
      </c>
      <c r="E41" s="50"/>
      <c r="F41" s="50">
        <v>15000</v>
      </c>
      <c r="G41" s="51" t="s">
        <v>69</v>
      </c>
      <c r="H41" s="51"/>
      <c r="I41" s="51"/>
      <c r="J41" s="52"/>
    </row>
    <row r="42" spans="1:10" ht="40.5" customHeight="1" x14ac:dyDescent="0.25">
      <c r="A42" s="30" t="s">
        <v>71</v>
      </c>
      <c r="B42" s="31" t="s">
        <v>72</v>
      </c>
      <c r="C42" s="43"/>
      <c r="D42" s="43"/>
      <c r="E42" s="53">
        <v>0</v>
      </c>
      <c r="F42" s="53">
        <v>0</v>
      </c>
      <c r="G42" s="43"/>
      <c r="H42" s="43"/>
      <c r="I42" s="43"/>
      <c r="J42" s="44"/>
    </row>
    <row r="43" spans="1:10" ht="15.75" x14ac:dyDescent="0.25">
      <c r="A43" s="30" t="s">
        <v>73</v>
      </c>
      <c r="B43" s="54"/>
      <c r="C43" s="43"/>
      <c r="D43" s="43"/>
      <c r="E43" s="43"/>
      <c r="F43" s="43"/>
      <c r="G43" s="43"/>
      <c r="H43" s="43"/>
      <c r="I43" s="43"/>
      <c r="J43" s="44"/>
    </row>
    <row r="44" spans="1:10" ht="35.25" customHeight="1" x14ac:dyDescent="0.25">
      <c r="A44" s="30" t="s">
        <v>74</v>
      </c>
      <c r="B44" s="31" t="s">
        <v>75</v>
      </c>
      <c r="C44" s="43"/>
      <c r="D44" s="43"/>
      <c r="E44" s="53">
        <v>0</v>
      </c>
      <c r="F44" s="53">
        <v>0</v>
      </c>
      <c r="G44" s="43"/>
      <c r="H44" s="43"/>
      <c r="I44" s="43"/>
      <c r="J44" s="44"/>
    </row>
    <row r="45" spans="1:10" ht="15.75" x14ac:dyDescent="0.25">
      <c r="A45" s="30" t="s">
        <v>76</v>
      </c>
      <c r="B45" s="54"/>
      <c r="C45" s="43"/>
      <c r="D45" s="43"/>
      <c r="E45" s="43"/>
      <c r="F45" s="43"/>
      <c r="G45" s="43"/>
      <c r="H45" s="43"/>
      <c r="I45" s="43"/>
      <c r="J45" s="44"/>
    </row>
    <row r="46" spans="1:10" ht="49.5" customHeight="1" x14ac:dyDescent="0.25">
      <c r="A46" s="30" t="s">
        <v>77</v>
      </c>
      <c r="B46" s="31" t="s">
        <v>78</v>
      </c>
      <c r="C46" s="43"/>
      <c r="D46" s="43"/>
      <c r="E46" s="53">
        <v>0</v>
      </c>
      <c r="F46" s="53">
        <v>0</v>
      </c>
      <c r="G46" s="43"/>
      <c r="H46" s="43"/>
      <c r="I46" s="43"/>
      <c r="J46" s="44"/>
    </row>
    <row r="47" spans="1:10" ht="16.5" thickBot="1" x14ac:dyDescent="0.3">
      <c r="A47" s="55" t="s">
        <v>79</v>
      </c>
      <c r="B47" s="56"/>
      <c r="C47" s="57"/>
      <c r="D47" s="57"/>
      <c r="E47" s="57"/>
      <c r="F47" s="57"/>
      <c r="G47" s="57"/>
      <c r="H47" s="57"/>
      <c r="I47" s="57"/>
      <c r="J47" s="58"/>
    </row>
  </sheetData>
  <mergeCells count="12">
    <mergeCell ref="A8:J8"/>
    <mergeCell ref="A10:A11"/>
    <mergeCell ref="B10:B11"/>
    <mergeCell ref="C10:D10"/>
    <mergeCell ref="E10:G10"/>
    <mergeCell ref="H10:J10"/>
    <mergeCell ref="A7:J7"/>
    <mergeCell ref="I1:J1"/>
    <mergeCell ref="H2:J2"/>
    <mergeCell ref="H3:J3"/>
    <mergeCell ref="H4:J4"/>
    <mergeCell ref="H5:J5"/>
  </mergeCells>
  <pageMargins left="0.31496062992125984" right="0" top="0" bottom="0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2022-02-10T05:10:05Z</dcterms:modified>
</cp:coreProperties>
</file>