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4" i="1" l="1"/>
  <c r="F14" i="1"/>
  <c r="E36" i="1"/>
  <c r="F36" i="1"/>
  <c r="F24" i="1"/>
  <c r="E24" i="1" l="1"/>
  <c r="F30" i="1" l="1"/>
  <c r="F13" i="1" s="1"/>
  <c r="E30" i="1"/>
  <c r="E13" i="1" s="1"/>
</calcChain>
</file>

<file path=xl/sharedStrings.xml><?xml version="1.0" encoding="utf-8"?>
<sst xmlns="http://schemas.openxmlformats.org/spreadsheetml/2006/main" count="79" uniqueCount="71">
  <si>
    <t>Приложение № 9</t>
  </si>
  <si>
    <t>к приказу ФАС России</t>
  </si>
  <si>
    <t>от 18 января 2019 г. № 38/19</t>
  </si>
  <si>
    <t>Форма 2</t>
  </si>
  <si>
    <t xml:space="preserve"> в сфере транспортировки газа 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</si>
  <si>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</si>
  <si>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</si>
  <si>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</si>
  <si>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</si>
  <si>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</si>
  <si>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</si>
  <si>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</si>
  <si>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</si>
  <si>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</si>
  <si>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</si>
  <si>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</si>
  <si>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</si>
  <si>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</si>
  <si>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</si>
  <si>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</si>
  <si>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</si>
  <si>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</si>
  <si>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2.1.</t>
  </si>
  <si>
    <t>спец/надбавка</t>
  </si>
  <si>
    <t>2.2.</t>
  </si>
  <si>
    <t>2.3.</t>
  </si>
  <si>
    <t>Строительство  объекта: «Подводящий газопровод высокого давления для газоснабжения  Храма Серафима Саровского по  адресу: ЯНАО, г.Новый Уренгой, ул. Захаренкова, д.2»</t>
  </si>
  <si>
    <t>2.4.</t>
  </si>
  <si>
    <t xml:space="preserve">Строительство объекта: «Подводящий газопровод высокого  давления  по адресу: ЯНАО, г. Новый Уренгой м-н Лимбияха </t>
  </si>
  <si>
    <t>2.5.</t>
  </si>
  <si>
    <t xml:space="preserve">Техническое перевооружение газопровода высокого давления 2 х Ду200 по адресу: ЯНАО, г.Новый Уренгой, ДНТ «Северянин» (вынос газопровода из-под пятна  застройки) </t>
  </si>
  <si>
    <t>3.</t>
  </si>
  <si>
    <t>Объекты капитального строительства (основные стройки):</t>
  </si>
  <si>
    <t>3.1.</t>
  </si>
  <si>
    <t>4.</t>
  </si>
  <si>
    <t>Новые объекты:</t>
  </si>
  <si>
    <t>4.1.</t>
  </si>
  <si>
    <t>Покупка газопровода: Газопровод к административному зданию Уренгойского УМН АО "Транснефть-Сибирь"</t>
  </si>
  <si>
    <t>заемные средства</t>
  </si>
  <si>
    <t>5.</t>
  </si>
  <si>
    <t>Реконструируемые (модернизируемые) объекты:</t>
  </si>
  <si>
    <t>5.1.</t>
  </si>
  <si>
    <t>амортизационные отчисления</t>
  </si>
  <si>
    <t>5.2.</t>
  </si>
  <si>
    <t>Капитальный ремонт газопроводы-ввода в ж/дома</t>
  </si>
  <si>
    <t>5.3.</t>
  </si>
  <si>
    <t>Строительство объектов газового участка Коротчаево</t>
  </si>
  <si>
    <t>Стоимость землянных, дорожно-строительных работ и работ по устройству барьерного ограждения</t>
  </si>
  <si>
    <t>Заемные средства</t>
  </si>
  <si>
    <t>Покупка оборудования, АБК</t>
  </si>
  <si>
    <t>6.</t>
  </si>
  <si>
    <t>Сведения о приобретении оборудования не входящего в сметы строек</t>
  </si>
  <si>
    <t>6.1.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</si>
  <si>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</si>
  <si>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</si>
  <si>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</si>
  <si>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</si>
  <si>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</si>
  <si>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8.1.</t>
  </si>
  <si>
    <t>Строительство газопровода высокого давления Ру=0,6 Мпа, Ду=150 мм: 1. строительство газопровода высокого давления Р=0,6 Мпа, Ду=150 мм от ул. Индустриальная до газопровода Р=0,6 МПА, Ду=500 мм связки Север-Юг; 2. вынос из под пятна застройки объекта: "Газопровод высокого давления Ду=150 мм от Пионерского поселения к котельной вагон-городка треста УГПС"</t>
  </si>
  <si>
    <t>Капитальный ремонт газопроводов, ГРП по результатам диагностирования за 2020-2022 г.г.</t>
  </si>
  <si>
    <t>Информация об инвестиционных программах   АО "НОВО-УРЕНГОЙМЕЖРАЙГАЗ" за 2021 г.</t>
  </si>
  <si>
    <t>4.2.</t>
  </si>
  <si>
    <t>4.3.</t>
  </si>
  <si>
    <t>4.4.</t>
  </si>
  <si>
    <t>Автомобиль Toyota Land Cruiser 150</t>
  </si>
  <si>
    <t>Автомобиль специальный, мастерская VIN</t>
  </si>
  <si>
    <t>4.5.</t>
  </si>
  <si>
    <t>Газопровод ДНТ Ромашка -ДНТ Ермак</t>
  </si>
  <si>
    <t>Прочие</t>
  </si>
  <si>
    <t>Строительство газопровода высокого давления от Газопровода связки до ГРП-1 пр. Губкина (у ж/д 207)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</si>
</sst>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_-* #,##0.000\ _₽_-;\-* #,##0.00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9" fillId="0" borderId="10" xfId="0" applyFont="1" applyBorder="1" applyAlignment="1">
      <alignment vertical="center" wrapText="1"/>
    </xf>
    <xf numFmtId="14" fontId="9" fillId="2" borderId="11" xfId="0" applyNumberFormat="1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top" wrapText="1"/>
    </xf>
    <xf numFmtId="165" fontId="9" fillId="2" borderId="11" xfId="1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165" fontId="9" fillId="2" borderId="11" xfId="1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justify" vertical="center" wrapText="1"/>
    </xf>
    <xf numFmtId="14" fontId="10" fillId="2" borderId="11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14" fontId="9" fillId="2" borderId="19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43" fontId="9" fillId="2" borderId="11" xfId="1" applyNumberFormat="1" applyFont="1" applyFill="1" applyBorder="1" applyAlignment="1">
      <alignment vertical="center" wrapText="1"/>
    </xf>
    <xf numFmtId="43" fontId="9" fillId="2" borderId="11" xfId="1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justify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8" xfId="0" applyFont="1" applyFill="1" applyBorder="1" applyAlignment="1">
      <alignment horizontal="justify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justify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4" fontId="13" fillId="2" borderId="11" xfId="0" applyNumberFormat="1" applyFont="1" applyFill="1" applyBorder="1" applyAlignment="1">
      <alignment horizontal="center" vertical="center" wrapText="1"/>
    </xf>
    <xf numFmtId="14" fontId="14" fillId="2" borderId="11" xfId="0" applyNumberFormat="1" applyFont="1" applyFill="1" applyBorder="1" applyAlignment="1">
      <alignment horizontal="center" vertical="center"/>
    </xf>
    <xf numFmtId="2" fontId="13" fillId="2" borderId="11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23" workbookViewId="0">
      <selection activeCell="E31" sqref="E31"/>
    </sheetView>
  </sheetViews>
  <sheetFormatPr defaultRowHeight="15" x14ac:dyDescent="0.25"/>
  <cols>
    <col min="1" max="1" width="6.42578125" customWidth="1"/>
    <col min="2" max="2" width="41.28515625" customWidth="1"/>
    <col min="3" max="4" width="12.7109375" customWidth="1"/>
    <col min="5" max="5" width="13.5703125" customWidth="1"/>
    <col min="6" max="10" width="12.7109375" customWidth="1"/>
  </cols>
  <sheetData>
    <row r="1" spans="1:10" ht="15.75" x14ac:dyDescent="0.25">
      <c r="A1" s="1"/>
      <c r="B1" s="1"/>
      <c r="C1" s="1"/>
      <c r="D1" s="1"/>
      <c r="E1" s="2"/>
      <c r="F1" s="2"/>
      <c r="G1" s="1"/>
      <c r="H1" s="1"/>
      <c r="I1" s="60" t="s">
        <v>0</v>
      </c>
      <c r="J1" s="60"/>
    </row>
    <row r="2" spans="1:10" ht="15.75" x14ac:dyDescent="0.25">
      <c r="A2" s="1"/>
      <c r="B2" s="1"/>
      <c r="C2" s="1"/>
      <c r="D2" s="1"/>
      <c r="E2" s="2"/>
      <c r="F2" s="2"/>
      <c r="G2" s="1"/>
      <c r="H2" s="61" t="s">
        <v>1</v>
      </c>
      <c r="I2" s="61"/>
      <c r="J2" s="61"/>
    </row>
    <row r="3" spans="1:10" ht="15.75" x14ac:dyDescent="0.25">
      <c r="A3" s="1"/>
      <c r="B3" s="1"/>
      <c r="C3" s="1"/>
      <c r="D3" s="1"/>
      <c r="E3" s="2"/>
      <c r="F3" s="2"/>
      <c r="G3" s="1"/>
      <c r="H3" s="61" t="s">
        <v>2</v>
      </c>
      <c r="I3" s="61"/>
      <c r="J3" s="61"/>
    </row>
    <row r="4" spans="1:10" ht="15.75" x14ac:dyDescent="0.25">
      <c r="A4" s="1"/>
      <c r="B4" s="1"/>
      <c r="C4" s="1"/>
      <c r="D4" s="1"/>
      <c r="E4" s="2"/>
      <c r="F4" s="2"/>
      <c r="G4" s="1"/>
      <c r="H4" s="61"/>
      <c r="I4" s="61"/>
      <c r="J4" s="61"/>
    </row>
    <row r="5" spans="1:10" ht="15.75" x14ac:dyDescent="0.25">
      <c r="A5" s="3"/>
      <c r="B5" s="1"/>
      <c r="C5" s="1"/>
      <c r="D5" s="1"/>
      <c r="E5" s="2"/>
      <c r="F5" s="2"/>
      <c r="G5" s="1"/>
      <c r="H5" s="62" t="s">
        <v>3</v>
      </c>
      <c r="I5" s="62"/>
      <c r="J5" s="62"/>
    </row>
    <row r="6" spans="1:10" ht="15.75" x14ac:dyDescent="0.25">
      <c r="A6" s="3"/>
      <c r="B6" s="1"/>
      <c r="C6" s="1"/>
      <c r="D6" s="1"/>
      <c r="E6" s="2"/>
      <c r="F6" s="2"/>
      <c r="G6" s="1"/>
      <c r="H6" s="4"/>
      <c r="I6" s="4"/>
      <c r="J6" s="4"/>
    </row>
    <row r="7" spans="1:10" ht="15.75" x14ac:dyDescent="0.25">
      <c r="A7" s="59" t="s">
        <v>61</v>
      </c>
      <c r="B7" s="59"/>
      <c r="C7" s="59"/>
      <c r="D7" s="59"/>
      <c r="E7" s="59"/>
      <c r="F7" s="59"/>
      <c r="G7" s="59"/>
      <c r="H7" s="59"/>
      <c r="I7" s="59"/>
      <c r="J7" s="59"/>
    </row>
    <row r="8" spans="1:10" ht="15.75" x14ac:dyDescent="0.25">
      <c r="A8" s="59" t="s">
        <v>4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ht="16.5" thickBot="1" x14ac:dyDescent="0.3">
      <c r="A9" s="3"/>
      <c r="B9" s="1"/>
      <c r="C9" s="1"/>
      <c r="D9" s="1"/>
      <c r="E9" s="2"/>
      <c r="F9" s="2"/>
      <c r="G9" s="1"/>
      <c r="H9" s="1"/>
      <c r="I9" s="1"/>
      <c r="J9" s="1"/>
    </row>
    <row r="10" spans="1:10" ht="16.5" thickBot="1" x14ac:dyDescent="0.3">
      <c r="A10" s="63" t="s">
        <v>5</v>
      </c>
      <c r="B10" s="63" t="s">
        <v>6</v>
      </c>
      <c r="C10" s="65" t="s">
        <v>7</v>
      </c>
      <c r="D10" s="66"/>
      <c r="E10" s="65" t="s">
        <v>8</v>
      </c>
      <c r="F10" s="67"/>
      <c r="G10" s="66"/>
      <c r="H10" s="65" t="s">
        <v>9</v>
      </c>
      <c r="I10" s="67"/>
      <c r="J10" s="66"/>
    </row>
    <row r="11" spans="1:10" ht="95.25" thickBot="1" x14ac:dyDescent="0.3">
      <c r="A11" s="64"/>
      <c r="B11" s="64"/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  <c r="J11" s="6" t="s">
        <v>17</v>
      </c>
    </row>
    <row r="12" spans="1:10" ht="16.5" thickBot="1" x14ac:dyDescent="0.3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6">
        <v>10</v>
      </c>
    </row>
    <row r="13" spans="1:10" ht="24.75" customHeight="1" thickBot="1" x14ac:dyDescent="0.3">
      <c r="A13" s="7" t="s">
        <v>18</v>
      </c>
      <c r="B13" s="8" t="s">
        <v>19</v>
      </c>
      <c r="C13" s="44"/>
      <c r="D13" s="44"/>
      <c r="E13" s="45">
        <f>E14+E24+E30+E36</f>
        <v>210316.89099999997</v>
      </c>
      <c r="F13" s="45">
        <f>F14+F24+F30+F36</f>
        <v>24373.425000000003</v>
      </c>
      <c r="G13" s="44"/>
      <c r="H13" s="44"/>
      <c r="I13" s="44"/>
      <c r="J13" s="46"/>
    </row>
    <row r="14" spans="1:10" ht="45.75" customHeight="1" x14ac:dyDescent="0.25">
      <c r="A14" s="9" t="s">
        <v>20</v>
      </c>
      <c r="B14" s="10" t="s">
        <v>21</v>
      </c>
      <c r="C14" s="47"/>
      <c r="D14" s="47"/>
      <c r="E14" s="48">
        <f>E15+E16+E17+E18+E19</f>
        <v>65114.900999999998</v>
      </c>
      <c r="F14" s="48">
        <f>F15+F16+F17+F18+F19</f>
        <v>15361.525</v>
      </c>
      <c r="G14" s="47"/>
      <c r="H14" s="47"/>
      <c r="I14" s="47"/>
      <c r="J14" s="49"/>
    </row>
    <row r="15" spans="1:10" ht="71.25" customHeight="1" x14ac:dyDescent="0.25">
      <c r="A15" s="16" t="s">
        <v>22</v>
      </c>
      <c r="B15" s="17" t="s">
        <v>26</v>
      </c>
      <c r="C15" s="12">
        <v>44013</v>
      </c>
      <c r="D15" s="12">
        <v>44926</v>
      </c>
      <c r="E15" s="18">
        <v>3403</v>
      </c>
      <c r="F15" s="42">
        <v>690.77499999999998</v>
      </c>
      <c r="G15" s="14" t="s">
        <v>23</v>
      </c>
      <c r="H15" s="13">
        <v>0.46500000000000002</v>
      </c>
      <c r="I15" s="14">
        <v>57</v>
      </c>
      <c r="J15" s="15">
        <v>1</v>
      </c>
    </row>
    <row r="16" spans="1:10" ht="47.25" customHeight="1" x14ac:dyDescent="0.25">
      <c r="A16" s="19" t="s">
        <v>24</v>
      </c>
      <c r="B16" s="20" t="s">
        <v>28</v>
      </c>
      <c r="C16" s="12">
        <v>44378</v>
      </c>
      <c r="D16" s="12">
        <v>44926</v>
      </c>
      <c r="E16" s="21">
        <v>16119.755999999999</v>
      </c>
      <c r="F16" s="21">
        <v>2208.16</v>
      </c>
      <c r="G16" s="14" t="s">
        <v>23</v>
      </c>
      <c r="H16" s="13">
        <v>2.1</v>
      </c>
      <c r="I16" s="14">
        <v>108</v>
      </c>
      <c r="J16" s="15">
        <v>1</v>
      </c>
    </row>
    <row r="17" spans="1:10" ht="61.5" customHeight="1" x14ac:dyDescent="0.25">
      <c r="A17" s="19" t="s">
        <v>25</v>
      </c>
      <c r="B17" s="20" t="s">
        <v>30</v>
      </c>
      <c r="C17" s="12">
        <v>44013</v>
      </c>
      <c r="D17" s="12">
        <v>45657</v>
      </c>
      <c r="E17" s="21">
        <v>28525.727999999999</v>
      </c>
      <c r="F17" s="21"/>
      <c r="G17" s="14" t="s">
        <v>23</v>
      </c>
      <c r="H17" s="13">
        <v>1.391</v>
      </c>
      <c r="I17" s="14">
        <v>219</v>
      </c>
      <c r="J17" s="15">
        <v>0</v>
      </c>
    </row>
    <row r="18" spans="1:10" ht="113.25" customHeight="1" x14ac:dyDescent="0.25">
      <c r="A18" s="19" t="s">
        <v>27</v>
      </c>
      <c r="B18" s="11" t="s">
        <v>59</v>
      </c>
      <c r="C18" s="12">
        <v>44013</v>
      </c>
      <c r="D18" s="12">
        <v>44926</v>
      </c>
      <c r="E18" s="13">
        <v>15236</v>
      </c>
      <c r="F18" s="13">
        <v>2107.5</v>
      </c>
      <c r="G18" s="14" t="s">
        <v>23</v>
      </c>
      <c r="H18" s="13">
        <v>1.78</v>
      </c>
      <c r="I18" s="14">
        <v>159</v>
      </c>
      <c r="J18" s="15">
        <v>0</v>
      </c>
    </row>
    <row r="19" spans="1:10" ht="38.25" x14ac:dyDescent="0.25">
      <c r="A19" s="16" t="s">
        <v>29</v>
      </c>
      <c r="B19" s="11" t="s">
        <v>70</v>
      </c>
      <c r="C19" s="12">
        <v>44197</v>
      </c>
      <c r="D19" s="12">
        <v>44561</v>
      </c>
      <c r="E19" s="21">
        <v>1830.4169999999999</v>
      </c>
      <c r="F19" s="43">
        <v>10355.09</v>
      </c>
      <c r="G19" s="14" t="s">
        <v>23</v>
      </c>
      <c r="H19" s="13"/>
      <c r="I19" s="14"/>
      <c r="J19" s="15"/>
    </row>
    <row r="20" spans="1:10" x14ac:dyDescent="0.25">
      <c r="A20" s="16"/>
      <c r="B20" s="22"/>
      <c r="C20" s="12"/>
      <c r="D20" s="12"/>
      <c r="E20" s="21"/>
      <c r="F20" s="21"/>
      <c r="G20" s="14"/>
      <c r="H20" s="13"/>
      <c r="I20" s="14"/>
      <c r="J20" s="15"/>
    </row>
    <row r="21" spans="1:10" x14ac:dyDescent="0.25">
      <c r="A21" s="16"/>
      <c r="B21" s="23"/>
      <c r="C21" s="12"/>
      <c r="D21" s="12"/>
      <c r="E21" s="21"/>
      <c r="F21" s="21"/>
      <c r="G21" s="14"/>
      <c r="H21" s="13"/>
      <c r="I21" s="14"/>
      <c r="J21" s="15"/>
    </row>
    <row r="22" spans="1:10" ht="42" customHeight="1" x14ac:dyDescent="0.25">
      <c r="A22" s="24" t="s">
        <v>31</v>
      </c>
      <c r="B22" s="25" t="s">
        <v>32</v>
      </c>
      <c r="C22" s="12">
        <v>43831</v>
      </c>
      <c r="D22" s="12">
        <v>44561</v>
      </c>
      <c r="E22" s="26">
        <v>0</v>
      </c>
      <c r="F22" s="26">
        <v>0</v>
      </c>
      <c r="G22" s="14"/>
      <c r="H22" s="14"/>
      <c r="I22" s="14"/>
      <c r="J22" s="15"/>
    </row>
    <row r="23" spans="1:10" ht="36.75" customHeight="1" x14ac:dyDescent="0.25">
      <c r="A23" s="27" t="s">
        <v>33</v>
      </c>
      <c r="B23" s="28"/>
      <c r="C23" s="50"/>
      <c r="D23" s="50"/>
      <c r="E23" s="50"/>
      <c r="F23" s="50"/>
      <c r="G23" s="50"/>
      <c r="H23" s="50"/>
      <c r="I23" s="50"/>
      <c r="J23" s="51"/>
    </row>
    <row r="24" spans="1:10" ht="15.75" x14ac:dyDescent="0.25">
      <c r="A24" s="29" t="s">
        <v>34</v>
      </c>
      <c r="B24" s="25" t="s">
        <v>35</v>
      </c>
      <c r="C24" s="52"/>
      <c r="D24" s="52"/>
      <c r="E24" s="26">
        <f>E25</f>
        <v>11996.88</v>
      </c>
      <c r="F24" s="26">
        <f>F25+F26+F27+F28+F29</f>
        <v>8604</v>
      </c>
      <c r="G24" s="52"/>
      <c r="H24" s="52"/>
      <c r="I24" s="52"/>
      <c r="J24" s="53"/>
    </row>
    <row r="25" spans="1:10" ht="38.25" customHeight="1" x14ac:dyDescent="0.25">
      <c r="A25" s="19" t="s">
        <v>36</v>
      </c>
      <c r="B25" s="30" t="s">
        <v>37</v>
      </c>
      <c r="C25" s="12">
        <v>44927</v>
      </c>
      <c r="D25" s="12">
        <v>46022</v>
      </c>
      <c r="E25" s="26">
        <v>11996.88</v>
      </c>
      <c r="F25" s="26">
        <v>0</v>
      </c>
      <c r="G25" s="14" t="s">
        <v>38</v>
      </c>
      <c r="H25" s="14">
        <v>1.756</v>
      </c>
      <c r="I25" s="14"/>
      <c r="J25" s="15"/>
    </row>
    <row r="26" spans="1:10" ht="21" customHeight="1" x14ac:dyDescent="0.25">
      <c r="A26" s="39" t="s">
        <v>62</v>
      </c>
      <c r="B26" s="41" t="s">
        <v>65</v>
      </c>
      <c r="C26" s="40"/>
      <c r="D26" s="12"/>
      <c r="E26" s="26"/>
      <c r="F26" s="14">
        <v>4159.8</v>
      </c>
      <c r="G26" s="14"/>
      <c r="H26" s="14"/>
      <c r="I26" s="14"/>
      <c r="J26" s="15"/>
    </row>
    <row r="27" spans="1:10" ht="21" customHeight="1" x14ac:dyDescent="0.25">
      <c r="A27" s="39" t="s">
        <v>63</v>
      </c>
      <c r="B27" s="41" t="s">
        <v>66</v>
      </c>
      <c r="C27" s="40"/>
      <c r="D27" s="12"/>
      <c r="E27" s="26"/>
      <c r="F27" s="14">
        <v>2044.5</v>
      </c>
      <c r="G27" s="14"/>
      <c r="H27" s="14"/>
      <c r="I27" s="14"/>
      <c r="J27" s="15"/>
    </row>
    <row r="28" spans="1:10" ht="18" customHeight="1" x14ac:dyDescent="0.25">
      <c r="A28" s="39" t="s">
        <v>64</v>
      </c>
      <c r="B28" s="41" t="s">
        <v>68</v>
      </c>
      <c r="C28" s="40"/>
      <c r="D28" s="12"/>
      <c r="E28" s="26"/>
      <c r="F28" s="14">
        <v>105.2</v>
      </c>
      <c r="G28" s="14"/>
      <c r="H28" s="14"/>
      <c r="I28" s="14"/>
      <c r="J28" s="15"/>
    </row>
    <row r="29" spans="1:10" ht="15" customHeight="1" x14ac:dyDescent="0.25">
      <c r="A29" s="39" t="s">
        <v>67</v>
      </c>
      <c r="B29" s="41" t="s">
        <v>66</v>
      </c>
      <c r="C29" s="40"/>
      <c r="D29" s="12"/>
      <c r="E29" s="26"/>
      <c r="F29" s="14">
        <v>2294.5</v>
      </c>
      <c r="G29" s="14"/>
      <c r="H29" s="14"/>
      <c r="I29" s="14"/>
      <c r="J29" s="15"/>
    </row>
    <row r="30" spans="1:10" ht="37.5" customHeight="1" x14ac:dyDescent="0.25">
      <c r="A30" s="24" t="s">
        <v>39</v>
      </c>
      <c r="B30" s="25" t="s">
        <v>40</v>
      </c>
      <c r="C30" s="14"/>
      <c r="D30" s="14"/>
      <c r="E30" s="26">
        <f>E31+E32+E33</f>
        <v>132797.21</v>
      </c>
      <c r="F30" s="26">
        <f>F31+F32+F33</f>
        <v>0</v>
      </c>
      <c r="G30" s="14"/>
      <c r="H30" s="14"/>
      <c r="I30" s="14"/>
      <c r="J30" s="15"/>
    </row>
    <row r="31" spans="1:10" ht="39" customHeight="1" x14ac:dyDescent="0.25">
      <c r="A31" s="19" t="s">
        <v>41</v>
      </c>
      <c r="B31" s="30" t="s">
        <v>60</v>
      </c>
      <c r="C31" s="12">
        <v>43466</v>
      </c>
      <c r="D31" s="31">
        <v>45291</v>
      </c>
      <c r="E31" s="26">
        <v>55610.6</v>
      </c>
      <c r="F31" s="26">
        <v>0</v>
      </c>
      <c r="G31" s="14" t="s">
        <v>42</v>
      </c>
      <c r="H31" s="14"/>
      <c r="I31" s="14"/>
      <c r="J31" s="15"/>
    </row>
    <row r="32" spans="1:10" ht="48.75" customHeight="1" x14ac:dyDescent="0.25">
      <c r="A32" s="19" t="s">
        <v>43</v>
      </c>
      <c r="B32" s="30" t="s">
        <v>44</v>
      </c>
      <c r="C32" s="12">
        <v>43466</v>
      </c>
      <c r="D32" s="31">
        <v>45291</v>
      </c>
      <c r="E32" s="26">
        <v>42585.65</v>
      </c>
      <c r="F32" s="26">
        <v>0</v>
      </c>
      <c r="G32" s="14" t="s">
        <v>42</v>
      </c>
      <c r="H32" s="14"/>
      <c r="I32" s="14"/>
      <c r="J32" s="15"/>
    </row>
    <row r="33" spans="1:10" ht="48.75" customHeight="1" x14ac:dyDescent="0.25">
      <c r="A33" s="19" t="s">
        <v>45</v>
      </c>
      <c r="B33" s="30" t="s">
        <v>46</v>
      </c>
      <c r="C33" s="12">
        <v>43466</v>
      </c>
      <c r="D33" s="31">
        <v>44926</v>
      </c>
      <c r="E33" s="26">
        <v>34600.959999999999</v>
      </c>
      <c r="F33" s="26">
        <v>0</v>
      </c>
      <c r="G33" s="14" t="s">
        <v>38</v>
      </c>
      <c r="H33" s="14"/>
      <c r="I33" s="14"/>
      <c r="J33" s="15"/>
    </row>
    <row r="34" spans="1:10" ht="40.5" customHeight="1" x14ac:dyDescent="0.25">
      <c r="A34" s="32"/>
      <c r="B34" s="33" t="s">
        <v>47</v>
      </c>
      <c r="C34" s="54"/>
      <c r="D34" s="55"/>
      <c r="E34" s="56"/>
      <c r="F34" s="56">
        <v>0</v>
      </c>
      <c r="G34" s="57" t="s">
        <v>48</v>
      </c>
      <c r="H34" s="57"/>
      <c r="I34" s="57"/>
      <c r="J34" s="58"/>
    </row>
    <row r="35" spans="1:10" ht="25.5" x14ac:dyDescent="0.25">
      <c r="A35" s="32"/>
      <c r="B35" s="33" t="s">
        <v>49</v>
      </c>
      <c r="C35" s="54"/>
      <c r="D35" s="55"/>
      <c r="E35" s="56"/>
      <c r="F35" s="56">
        <v>0</v>
      </c>
      <c r="G35" s="57" t="s">
        <v>48</v>
      </c>
      <c r="H35" s="57"/>
      <c r="I35" s="57"/>
      <c r="J35" s="58"/>
    </row>
    <row r="36" spans="1:10" ht="40.5" customHeight="1" x14ac:dyDescent="0.25">
      <c r="A36" s="24" t="s">
        <v>50</v>
      </c>
      <c r="B36" s="25" t="s">
        <v>51</v>
      </c>
      <c r="C36" s="14"/>
      <c r="D36" s="14"/>
      <c r="E36" s="26">
        <f>E37</f>
        <v>407.9</v>
      </c>
      <c r="F36" s="26">
        <f>F37</f>
        <v>407.9</v>
      </c>
      <c r="G36" s="14"/>
      <c r="H36" s="14"/>
      <c r="I36" s="14"/>
      <c r="J36" s="15"/>
    </row>
    <row r="37" spans="1:10" ht="15.75" x14ac:dyDescent="0.25">
      <c r="A37" s="24" t="s">
        <v>52</v>
      </c>
      <c r="B37" s="34" t="s">
        <v>69</v>
      </c>
      <c r="C37" s="14"/>
      <c r="D37" s="14"/>
      <c r="E37" s="14">
        <v>407.9</v>
      </c>
      <c r="F37" s="14">
        <v>407.9</v>
      </c>
      <c r="G37" s="14"/>
      <c r="H37" s="14"/>
      <c r="I37" s="14"/>
      <c r="J37" s="15"/>
    </row>
    <row r="38" spans="1:10" ht="35.25" customHeight="1" x14ac:dyDescent="0.25">
      <c r="A38" s="24" t="s">
        <v>53</v>
      </c>
      <c r="B38" s="25" t="s">
        <v>54</v>
      </c>
      <c r="C38" s="14"/>
      <c r="D38" s="14"/>
      <c r="E38" s="26">
        <v>0</v>
      </c>
      <c r="F38" s="26">
        <v>0</v>
      </c>
      <c r="G38" s="14"/>
      <c r="H38" s="14"/>
      <c r="I38" s="14"/>
      <c r="J38" s="15"/>
    </row>
    <row r="39" spans="1:10" ht="15.75" x14ac:dyDescent="0.25">
      <c r="A39" s="24" t="s">
        <v>55</v>
      </c>
      <c r="B39" s="34"/>
      <c r="C39" s="14"/>
      <c r="D39" s="14"/>
      <c r="E39" s="14"/>
      <c r="F39" s="14"/>
      <c r="G39" s="14"/>
      <c r="H39" s="14"/>
      <c r="I39" s="14"/>
      <c r="J39" s="15"/>
    </row>
    <row r="40" spans="1:10" ht="49.5" customHeight="1" x14ac:dyDescent="0.25">
      <c r="A40" s="24" t="s">
        <v>56</v>
      </c>
      <c r="B40" s="25" t="s">
        <v>57</v>
      </c>
      <c r="C40" s="14"/>
      <c r="D40" s="14"/>
      <c r="E40" s="26">
        <v>0</v>
      </c>
      <c r="F40" s="26">
        <v>0</v>
      </c>
      <c r="G40" s="14"/>
      <c r="H40" s="14"/>
      <c r="I40" s="14"/>
      <c r="J40" s="15"/>
    </row>
    <row r="41" spans="1:10" ht="16.5" thickBot="1" x14ac:dyDescent="0.3">
      <c r="A41" s="35" t="s">
        <v>58</v>
      </c>
      <c r="B41" s="36"/>
      <c r="C41" s="37"/>
      <c r="D41" s="37"/>
      <c r="E41" s="37"/>
      <c r="F41" s="37"/>
      <c r="G41" s="37"/>
      <c r="H41" s="37"/>
      <c r="I41" s="37"/>
      <c r="J41" s="38"/>
    </row>
  </sheetData>
  <mergeCells count="12">
    <mergeCell ref="A8:J8"/>
    <mergeCell ref="A10:A11"/>
    <mergeCell ref="B10:B11"/>
    <mergeCell ref="C10:D10"/>
    <mergeCell ref="E10:G10"/>
    <mergeCell ref="H10:J10"/>
    <mergeCell ref="A7:J7"/>
    <mergeCell ref="I1:J1"/>
    <mergeCell ref="H2:J2"/>
    <mergeCell ref="H3:J3"/>
    <mergeCell ref="H4:J4"/>
    <mergeCell ref="H5:J5"/>
  </mergeCells>
  <pageMargins left="0.31496062992125984" right="0" top="0" bottom="0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2022-04-08T09:08:51Z</dcterms:modified>
</cp:coreProperties>
</file>